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ykola_Stepanenko\Downloads\"/>
    </mc:Choice>
  </mc:AlternateContent>
  <xr:revisionPtr revIDLastSave="0" documentId="13_ncr:1_{804A5B6C-A2F8-486F-B8A7-709BEDE6EF8F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" i="1" l="1"/>
  <c r="F8" i="1"/>
  <c r="F9" i="1"/>
  <c r="F10" i="1"/>
  <c r="F11" i="1"/>
  <c r="F14" i="1" s="1"/>
  <c r="F12" i="1"/>
  <c r="F13" i="1"/>
  <c r="F28" i="1"/>
  <c r="F27" i="1"/>
  <c r="F26" i="1"/>
  <c r="F25" i="1"/>
  <c r="F24" i="1"/>
  <c r="F23" i="1"/>
  <c r="F22" i="1"/>
  <c r="F21" i="1"/>
  <c r="F20" i="1"/>
  <c r="F19" i="1"/>
  <c r="F29" i="1" s="1"/>
  <c r="F18" i="1"/>
  <c r="F6" i="1"/>
  <c r="F30" i="1" l="1"/>
</calcChain>
</file>

<file path=xl/sharedStrings.xml><?xml version="1.0" encoding="utf-8"?>
<sst xmlns="http://schemas.openxmlformats.org/spreadsheetml/2006/main" count="58" uniqueCount="47">
  <si>
    <t>Об'єкт:</t>
  </si>
  <si>
    <t>Вишгородський р-он, вулиця №9а</t>
  </si>
  <si>
    <t>Кошторис на влаштування основи під мощення</t>
  </si>
  <si>
    <t>№ пп</t>
  </si>
  <si>
    <t>Назва</t>
  </si>
  <si>
    <t>Од.вим.</t>
  </si>
  <si>
    <t>Об'єм</t>
  </si>
  <si>
    <t>Вартість</t>
  </si>
  <si>
    <t>Загальна</t>
  </si>
  <si>
    <t>одиниці, грн</t>
  </si>
  <si>
    <t>вартість, грн.</t>
  </si>
  <si>
    <t>Вартість робіт</t>
  </si>
  <si>
    <t>Розбивка та планування території, винесення проектних відміток</t>
  </si>
  <si>
    <t>кв.м</t>
  </si>
  <si>
    <t>Виборка грунту для влаштування корита (грунт І категорії) 250 мм</t>
  </si>
  <si>
    <t>куб.м.</t>
  </si>
  <si>
    <t>Улаштування шару із піском товщиною 50 мм з трамбуванням</t>
  </si>
  <si>
    <t>Монтаж екструзійний пінополістирол отмостки</t>
  </si>
  <si>
    <t>м.п</t>
  </si>
  <si>
    <t>Трамбування існуючого грунту</t>
  </si>
  <si>
    <t>Улаштування шару із щебеню товщиною 100 мм</t>
  </si>
  <si>
    <t>Влаштування опалубки та армокаркасу</t>
  </si>
  <si>
    <t>Влаштування шару бетону товщиною 100 мм</t>
  </si>
  <si>
    <t>Всього вартість робіт:</t>
  </si>
  <si>
    <t>Вартість матеріалів</t>
  </si>
  <si>
    <t>Щебінь гранітний фракції 20-40 мм</t>
  </si>
  <si>
    <t>т.</t>
  </si>
  <si>
    <t>Пісок річковий</t>
  </si>
  <si>
    <t>Труба ПЕ 32 мм технічна</t>
  </si>
  <si>
    <t>пог.м.</t>
  </si>
  <si>
    <t>Профільована мембрана 0,5мм шиповидна геомембрана</t>
  </si>
  <si>
    <t>Плівка п/ет. 1500х150мкн рукав втор.</t>
  </si>
  <si>
    <t>Екструзійний пінополістирол Ecoboard 1200x550x50 мм</t>
  </si>
  <si>
    <t>лист.</t>
  </si>
  <si>
    <t>Піна-клей Bostik Panel Tack Double 750 мл</t>
  </si>
  <si>
    <t>шт.</t>
  </si>
  <si>
    <t>Бетон B15 П4 без добавок</t>
  </si>
  <si>
    <t>Доставка бетону</t>
  </si>
  <si>
    <t>маш.</t>
  </si>
  <si>
    <t>Дошка для опалубки з доставкою</t>
  </si>
  <si>
    <t>Сітка зварна 100х100x3 мм 0,5x2 м</t>
  </si>
  <si>
    <t>м.кв</t>
  </si>
  <si>
    <t>Дріт вязальний, бухта- 100м</t>
  </si>
  <si>
    <t>шт</t>
  </si>
  <si>
    <t>Фіксатор Стійка 20х25х30 мм уп 300 шт.</t>
  </si>
  <si>
    <t>Всього матеріалів:</t>
  </si>
  <si>
    <t>Всього: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</si>
</sst>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name val="Calibri"/>
    </font>
    <font>
      <sz val="8"/>
      <name val="Arial"/>
      <family val="2"/>
    </font>
    <font>
      <sz val="9"/>
      <name val="Arial Bold"/>
    </font>
    <font>
      <sz val="8"/>
      <name val="Arial Bold"/>
    </font>
    <font>
      <b/>
      <sz val="8"/>
      <name val="Arial"/>
      <family val="2"/>
    </font>
    <font>
      <sz val="9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Alignment="1"/>
    <xf numFmtId="0" fontId="2" fillId="0" borderId="0" xfId="0" applyFont="1" applyAlignment="1"/>
    <xf numFmtId="0" fontId="3" fillId="0" borderId="0" xfId="0" applyFont="1" applyAlignment="1"/>
    <xf numFmtId="1" fontId="1" fillId="0" borderId="0" xfId="0" applyNumberFormat="1" applyFont="1" applyAlignment="1"/>
    <xf numFmtId="3" fontId="1" fillId="0" borderId="0" xfId="0" applyNumberFormat="1" applyFont="1" applyAlignment="1"/>
    <xf numFmtId="0" fontId="5" fillId="0" borderId="0" xfId="0" applyFont="1" applyAlignment="1"/>
    <xf numFmtId="1" fontId="3" fillId="0" borderId="0" xfId="0" applyNumberFormat="1" applyFont="1" applyAlignment="1"/>
    <xf numFmtId="1" fontId="4" fillId="0" borderId="0" xfId="0" applyNumberFormat="1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0"/>
  <sheetViews>
    <sheetView tabSelected="1" zoomScaleNormal="100" workbookViewId="0">
      <selection activeCell="G13" sqref="G13"/>
    </sheetView>
  </sheetViews>
  <sheetFormatPr defaultColWidth="9" defaultRowHeight="14.5"/>
  <cols>
    <col min="1" max="1" width="5.36328125" customWidth="1"/>
    <col min="2" max="2" width="47.7265625" customWidth="1"/>
    <col min="3" max="3" width="7.6328125" customWidth="1"/>
    <col min="4" max="4" width="6.08984375" customWidth="1"/>
    <col min="5" max="5" width="11" customWidth="1"/>
    <col min="6" max="6" width="10.453125" customWidth="1"/>
    <col min="7" max="256" width="10" customWidth="1"/>
  </cols>
  <sheetData>
    <row r="1" spans="1:6">
      <c r="A1" s="1" t="s">
        <v>0</v>
      </c>
      <c r="B1" s="1" t="s">
        <v>1</v>
      </c>
    </row>
    <row r="2" spans="1:6">
      <c r="B2" s="2" t="s">
        <v>2</v>
      </c>
    </row>
    <row r="3" spans="1:6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</row>
    <row r="4" spans="1:6">
      <c r="E4" s="1" t="s">
        <v>9</v>
      </c>
      <c r="F4" s="1" t="s">
        <v>10</v>
      </c>
    </row>
    <row r="5" spans="1:6">
      <c r="B5" s="3" t="s">
        <v>11</v>
      </c>
    </row>
    <row r="6" spans="1:6">
      <c r="A6" s="4">
        <v>1</v>
      </c>
      <c r="B6" s="1" t="s">
        <v>12</v>
      </c>
      <c r="C6" s="1" t="s">
        <v>13</v>
      </c>
      <c r="D6" s="1">
        <v>73.5</v>
      </c>
      <c r="E6" s="1"/>
      <c r="F6" s="1">
        <f>E6*D6</f>
        <v>0</v>
      </c>
    </row>
    <row r="7" spans="1:6">
      <c r="A7" s="4">
        <v>2</v>
      </c>
      <c r="B7" s="1" t="s">
        <v>14</v>
      </c>
      <c r="C7" s="1" t="s">
        <v>15</v>
      </c>
      <c r="D7" s="5">
        <v>18.375</v>
      </c>
      <c r="E7" s="1"/>
      <c r="F7" s="1">
        <f t="shared" ref="F7:F13" si="0">E7*D7</f>
        <v>0</v>
      </c>
    </row>
    <row r="8" spans="1:6">
      <c r="A8" s="4">
        <v>3</v>
      </c>
      <c r="B8" s="1" t="s">
        <v>16</v>
      </c>
      <c r="C8" s="1" t="s">
        <v>13</v>
      </c>
      <c r="D8" s="1">
        <v>73.5</v>
      </c>
      <c r="E8" s="1"/>
      <c r="F8" s="1">
        <f t="shared" si="0"/>
        <v>0</v>
      </c>
    </row>
    <row r="9" spans="1:6">
      <c r="A9" s="4">
        <v>4</v>
      </c>
      <c r="B9" s="1" t="s">
        <v>17</v>
      </c>
      <c r="C9" s="1" t="s">
        <v>18</v>
      </c>
      <c r="D9" s="1">
        <v>73.5</v>
      </c>
      <c r="E9" s="1"/>
      <c r="F9" s="1">
        <f t="shared" si="0"/>
        <v>0</v>
      </c>
    </row>
    <row r="10" spans="1:6">
      <c r="A10" s="4">
        <v>5</v>
      </c>
      <c r="B10" s="1" t="s">
        <v>19</v>
      </c>
      <c r="C10" s="1" t="s">
        <v>13</v>
      </c>
      <c r="D10" s="1">
        <v>73.5</v>
      </c>
      <c r="E10" s="1"/>
      <c r="F10" s="1">
        <f t="shared" si="0"/>
        <v>0</v>
      </c>
    </row>
    <row r="11" spans="1:6">
      <c r="A11" s="4">
        <v>6</v>
      </c>
      <c r="B11" s="1" t="s">
        <v>20</v>
      </c>
      <c r="C11" s="1" t="s">
        <v>13</v>
      </c>
      <c r="D11" s="1">
        <v>73.5</v>
      </c>
      <c r="E11" s="1"/>
      <c r="F11" s="1">
        <f t="shared" si="0"/>
        <v>0</v>
      </c>
    </row>
    <row r="12" spans="1:6">
      <c r="A12" s="4">
        <v>7</v>
      </c>
      <c r="B12" s="1" t="s">
        <v>21</v>
      </c>
      <c r="C12" s="1" t="s">
        <v>13</v>
      </c>
      <c r="D12" s="1">
        <v>73.5</v>
      </c>
      <c r="E12" s="1"/>
      <c r="F12" s="1">
        <f t="shared" si="0"/>
        <v>0</v>
      </c>
    </row>
    <row r="13" spans="1:6">
      <c r="A13" s="4">
        <v>8</v>
      </c>
      <c r="B13" s="1" t="s">
        <v>22</v>
      </c>
      <c r="C13" s="1" t="s">
        <v>15</v>
      </c>
      <c r="D13" s="1">
        <v>7.35</v>
      </c>
      <c r="E13" s="1"/>
      <c r="F13" s="1">
        <f t="shared" si="0"/>
        <v>0</v>
      </c>
    </row>
    <row r="14" spans="1:6">
      <c r="E14" s="3" t="s">
        <v>23</v>
      </c>
      <c r="F14" s="3">
        <f>SUM(F6:F13)</f>
        <v>0</v>
      </c>
    </row>
    <row r="15" spans="1:6">
      <c r="B15" s="3" t="s">
        <v>24</v>
      </c>
    </row>
    <row r="16" spans="1:6">
      <c r="A16" s="4">
        <v>1</v>
      </c>
      <c r="B16" s="1" t="s">
        <v>25</v>
      </c>
      <c r="C16" s="1" t="s">
        <v>26</v>
      </c>
      <c r="D16" s="1">
        <v>4.7</v>
      </c>
      <c r="E16" s="1">
        <v>905</v>
      </c>
      <c r="F16" s="4">
        <v>2900</v>
      </c>
    </row>
    <row r="17" spans="1:6">
      <c r="A17" s="4">
        <v>2</v>
      </c>
      <c r="B17" s="1" t="s">
        <v>27</v>
      </c>
      <c r="C17" s="1" t="s">
        <v>26</v>
      </c>
      <c r="D17" s="1">
        <v>5.0999999999999996</v>
      </c>
      <c r="E17" s="1">
        <v>770</v>
      </c>
      <c r="F17" s="4">
        <v>2000</v>
      </c>
    </row>
    <row r="18" spans="1:6">
      <c r="A18" s="4">
        <v>3</v>
      </c>
      <c r="B18" s="1" t="s">
        <v>28</v>
      </c>
      <c r="C18" s="1" t="s">
        <v>29</v>
      </c>
      <c r="D18" s="1">
        <v>20</v>
      </c>
      <c r="E18" s="1">
        <v>20</v>
      </c>
      <c r="F18" s="4">
        <f t="shared" ref="F18:F28" si="1">E18*D18</f>
        <v>400</v>
      </c>
    </row>
    <row r="19" spans="1:6">
      <c r="A19" s="4">
        <v>4</v>
      </c>
      <c r="B19" s="1" t="s">
        <v>30</v>
      </c>
      <c r="C19" s="1" t="s">
        <v>13</v>
      </c>
      <c r="D19" s="1">
        <v>120</v>
      </c>
      <c r="E19" s="1">
        <v>40</v>
      </c>
      <c r="F19" s="4">
        <f t="shared" si="1"/>
        <v>4800</v>
      </c>
    </row>
    <row r="20" spans="1:6">
      <c r="A20" s="4">
        <v>5</v>
      </c>
      <c r="B20" s="1" t="s">
        <v>31</v>
      </c>
      <c r="C20" s="1" t="s">
        <v>13</v>
      </c>
      <c r="D20" s="1">
        <v>80.900000000000006</v>
      </c>
      <c r="E20" s="1">
        <v>20</v>
      </c>
      <c r="F20" s="4">
        <f t="shared" si="1"/>
        <v>1618</v>
      </c>
    </row>
    <row r="21" spans="1:6">
      <c r="A21" s="4">
        <v>6</v>
      </c>
      <c r="B21" s="1" t="s">
        <v>32</v>
      </c>
      <c r="C21" s="1" t="s">
        <v>33</v>
      </c>
      <c r="D21" s="1">
        <v>88</v>
      </c>
      <c r="E21" s="1">
        <v>115.4</v>
      </c>
      <c r="F21" s="4">
        <f t="shared" si="1"/>
        <v>10155.200000000001</v>
      </c>
    </row>
    <row r="22" spans="1:6">
      <c r="A22" s="4">
        <v>7</v>
      </c>
      <c r="B22" s="1" t="s">
        <v>34</v>
      </c>
      <c r="C22" s="1" t="s">
        <v>35</v>
      </c>
      <c r="D22" s="1">
        <v>3</v>
      </c>
      <c r="E22" s="1">
        <v>201</v>
      </c>
      <c r="F22" s="4">
        <f t="shared" si="1"/>
        <v>603</v>
      </c>
    </row>
    <row r="23" spans="1:6">
      <c r="A23" s="4">
        <v>8</v>
      </c>
      <c r="B23" s="1" t="s">
        <v>36</v>
      </c>
      <c r="C23" s="1" t="s">
        <v>15</v>
      </c>
      <c r="D23" s="1">
        <v>7.4</v>
      </c>
      <c r="E23" s="1">
        <v>1539</v>
      </c>
      <c r="F23" s="4">
        <f t="shared" si="1"/>
        <v>11388.6</v>
      </c>
    </row>
    <row r="24" spans="1:6">
      <c r="A24" s="4">
        <v>9</v>
      </c>
      <c r="B24" s="1" t="s">
        <v>37</v>
      </c>
      <c r="C24" s="1" t="s">
        <v>38</v>
      </c>
      <c r="D24" s="1">
        <v>2</v>
      </c>
      <c r="E24" s="1">
        <v>2000</v>
      </c>
      <c r="F24" s="4">
        <f t="shared" si="1"/>
        <v>4000</v>
      </c>
    </row>
    <row r="25" spans="1:6">
      <c r="A25" s="4">
        <v>10</v>
      </c>
      <c r="B25" s="1" t="s">
        <v>39</v>
      </c>
      <c r="C25" s="1" t="s">
        <v>15</v>
      </c>
      <c r="D25" s="1">
        <v>1</v>
      </c>
      <c r="E25" s="1">
        <v>3000</v>
      </c>
      <c r="F25" s="4">
        <f t="shared" si="1"/>
        <v>3000</v>
      </c>
    </row>
    <row r="26" spans="1:6">
      <c r="A26" s="4">
        <v>11</v>
      </c>
      <c r="B26" s="1" t="s">
        <v>40</v>
      </c>
      <c r="C26" s="1" t="s">
        <v>41</v>
      </c>
      <c r="D26" s="1">
        <v>80.849999999999994</v>
      </c>
      <c r="E26" s="1">
        <v>36.5</v>
      </c>
      <c r="F26" s="4">
        <f t="shared" si="1"/>
        <v>2951.0249999999996</v>
      </c>
    </row>
    <row r="27" spans="1:6">
      <c r="A27" s="4">
        <v>12</v>
      </c>
      <c r="B27" s="1" t="s">
        <v>42</v>
      </c>
      <c r="C27" s="1" t="s">
        <v>43</v>
      </c>
      <c r="D27" s="1">
        <v>1</v>
      </c>
      <c r="E27" s="6">
        <v>330</v>
      </c>
      <c r="F27" s="4">
        <f t="shared" si="1"/>
        <v>330</v>
      </c>
    </row>
    <row r="28" spans="1:6">
      <c r="A28" s="4">
        <v>13</v>
      </c>
      <c r="B28" s="1" t="s">
        <v>44</v>
      </c>
      <c r="C28" s="1" t="s">
        <v>35</v>
      </c>
      <c r="D28" s="1">
        <v>3</v>
      </c>
      <c r="E28" s="1">
        <v>150</v>
      </c>
      <c r="F28" s="4">
        <f t="shared" si="1"/>
        <v>450</v>
      </c>
    </row>
    <row r="29" spans="1:6">
      <c r="E29" s="3" t="s">
        <v>45</v>
      </c>
      <c r="F29" s="7">
        <f>SUM(F16:F28)</f>
        <v>44595.825000000004</v>
      </c>
    </row>
    <row r="30" spans="1:6">
      <c r="D30" s="1"/>
      <c r="E30" s="3" t="s">
        <v>46</v>
      </c>
      <c r="F30" s="8">
        <f>F29+F14</f>
        <v>44595.825000000004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Mykola Stepanenko</dc:creator>
  <cp:lastModifiedBy>Mykola Stepanenko</cp:lastModifiedBy>
  <dcterms:created xsi:type="dcterms:W3CDTF">2021-09-14T06:24:01Z</dcterms:created>
  <dcterms:modified xsi:type="dcterms:W3CDTF">2021-09-28T08:02:59Z</dcterms:modified>
</cp:coreProperties>
</file>