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644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50" i="1"/>
  <c r="D29" i="1"/>
  <c r="D28" i="1"/>
  <c r="D21" i="1"/>
  <c r="D8" i="1"/>
  <c r="D7" i="1"/>
  <c r="D5" i="1"/>
</calcChain>
</file>

<file path=xl/sharedStrings.xml><?xml version="1.0" encoding="utf-8"?>
<sst xmlns="http://schemas.openxmlformats.org/spreadsheetml/2006/main" count="321" uniqueCount="199">
  <si>
    <t>№</t>
  </si>
  <si>
    <t>п/п</t>
  </si>
  <si>
    <t>Найменування робіт та витрат</t>
  </si>
  <si>
    <t>Одиниця</t>
  </si>
  <si>
    <t>виміру</t>
  </si>
  <si>
    <t>Кількість</t>
  </si>
  <si>
    <t>Роздiл 1. Демонтажні роботи</t>
  </si>
  <si>
    <t>Розбирання монолітних бетонних фундаментiв</t>
  </si>
  <si>
    <t>Розбирання дерев'яних плiнтусiв</t>
  </si>
  <si>
    <t>м</t>
  </si>
  <si>
    <t>(Демонтаж)Улаштування плiнтусiв iз плиток керамiчних</t>
  </si>
  <si>
    <t>(Демонтаж)Улаштування плiнтусiв полiвiнiлхлоридних</t>
  </si>
  <si>
    <t>на шурупах</t>
  </si>
  <si>
    <t>Розбирання покриттiв пiдлог з лiнолеуму та релiну</t>
  </si>
  <si>
    <t>Розбирання покриттiв пiдлог з керамiчних плиток</t>
  </si>
  <si>
    <t>Розбирання облицювання стiн з плит ракушняка</t>
  </si>
  <si>
    <t>Демонтаж дверних коробок в кам'яних стiнах з вiдбиванням штукатурки в укосах</t>
  </si>
  <si>
    <t>шт</t>
  </si>
  <si>
    <t>Знiмання дверних полотен</t>
  </si>
  <si>
    <t>Знiмання наличникiв</t>
  </si>
  <si>
    <t>кам'яних стiнах</t>
  </si>
  <si>
    <t>(Демонтаж)Установлення пластикових пiдвiконних дошок</t>
  </si>
  <si>
    <t>Навантаження смiття вручну</t>
  </si>
  <si>
    <t>т</t>
  </si>
  <si>
    <t>Перевезення сміття до 8 км</t>
  </si>
  <si>
    <t>Роздiл 2. Вiкна</t>
  </si>
  <si>
    <t>Обклеювання металопластикових вікон пароізоляційною та гідроізоляційною стрічкою</t>
  </si>
  <si>
    <t>Установлення пластикових пiдвiконних дошок</t>
  </si>
  <si>
    <t>Виготовлення драбин, зв'язок, кронштейнiв, гальмових</t>
  </si>
  <si>
    <t>конструкцiй та iн.</t>
  </si>
  <si>
    <t>Монтаж дрiбних металоконструкцiй вагою до 0,1 т</t>
  </si>
  <si>
    <t>Очищення металевих конструкцiй вiд корозiї металевими щiтками</t>
  </si>
  <si>
    <t>Ґрунтування металевих поверхонь за один раз ґрунтовкою ГФ-021 /гратчастих поверхонь/</t>
  </si>
  <si>
    <t>Фарбування металевих поґрунтованих поверхонь емаллю ПФ-115 /гратчастих поверхонь/</t>
  </si>
  <si>
    <t>Роздiл 3. Двері</t>
  </si>
  <si>
    <t>Заповнення дверних прорiзiв готовими дверними</t>
  </si>
  <si>
    <t>Установлення металевих дверних коробок iз навiшуванням дверних полотен</t>
  </si>
  <si>
    <t>Роздiл 4. Внутрішнє оздоблення</t>
  </si>
  <si>
    <t>Суцільне шпаклювання внутрішніх стін шпаклівками</t>
  </si>
  <si>
    <t>KNAUF за два рази, шпаклівка стін по поверхні з</t>
  </si>
  <si>
    <t>гіпсокартону</t>
  </si>
  <si>
    <t>Полiпшене фарбування полiвiнiлацетатними</t>
  </si>
  <si>
    <t>водоемульсiйними сумiшами стін по збiрних конструкцiях, пiдготовлених пiд фарбування за 2 рази</t>
  </si>
  <si>
    <t>Улаштування обшивки стiн та укосів гiпсокартонними</t>
  </si>
  <si>
    <t>плитами [фальшстiни] по металевому каркасу</t>
  </si>
  <si>
    <t>Облицювання поверхонь стін керамiчними плитками на</t>
  </si>
  <si>
    <t>понад 7 до 12 шт</t>
  </si>
  <si>
    <t>Суцільне шпаклювання укосів шпаклівками KNAUF за</t>
  </si>
  <si>
    <t>два рази, шпаклівка укосів по поверхні з гіпсокартону</t>
  </si>
  <si>
    <t>Полiпшене фарбування полiвiнiлацетатними водоемульсiйними сумiшами укосів по збiрних конструкцiях, пiдготовлених пiд фарбування за 2 рази</t>
  </si>
  <si>
    <t>Улаштування каркасу підвісних стель "Армстронг"</t>
  </si>
  <si>
    <t>Укладання плит стельових в каркас стелі "Армстронг"</t>
  </si>
  <si>
    <t>Улаштування каркасу однорівневих підвісних стель із</t>
  </si>
  <si>
    <t>металевих профілів</t>
  </si>
  <si>
    <t>Улаштування підшивки горизонтальних поверхонь</t>
  </si>
  <si>
    <t>підвісних стель гіпсокартонними або гіпсоволокнистими</t>
  </si>
  <si>
    <t>листами.</t>
  </si>
  <si>
    <t>водоемульсiйними сумiшами стель по збiрних конструкцiях, пiдготовлених пiд фарбування за 2 рази</t>
  </si>
  <si>
    <t>Роздiл 5. Підлоги</t>
  </si>
  <si>
    <t>Армування стяжки дротяною сіткою</t>
  </si>
  <si>
    <t>Улаштування покриттів з керамічних плиток на розчині із</t>
  </si>
  <si>
    <t>12 шт</t>
  </si>
  <si>
    <t>Улаштування пiдстильного шару щебеневого</t>
  </si>
  <si>
    <t>Улаштування прокладної пароiзоляцiї в один шар</t>
  </si>
  <si>
    <t>Готування важкого бетону на щебенi, клас бетону В10</t>
  </si>
  <si>
    <t>Роздiл 6. Вхідна група</t>
  </si>
  <si>
    <t>Улаштування залізобетонних фундаментiв об'ємом до 5</t>
  </si>
  <si>
    <t>м3 пiд устаткування</t>
  </si>
  <si>
    <t>Готування важкого бетону на щебенi, клас бетону В25</t>
  </si>
  <si>
    <t>Теплоiзоляцiя покриттiв та перекриттiв виробами з</t>
  </si>
  <si>
    <t>пiнопласту насухо /вставка з пінополістіролу 20 мм/</t>
  </si>
  <si>
    <t>Виготовлення вручну драбин, зв'язок, кронштейнiв,</t>
  </si>
  <si>
    <t>гальмових конструкцiй та iн.</t>
  </si>
  <si>
    <t>Очищення металевих конструкцiй вiд корозiї</t>
  </si>
  <si>
    <t>металевими щiтками</t>
  </si>
  <si>
    <t>Ґрунтування металевих поверхонь за один раз</t>
  </si>
  <si>
    <t>ґрунтовкою ГФ-021</t>
  </si>
  <si>
    <t>Фарбування металевих поґрунтованих поверхонь</t>
  </si>
  <si>
    <t>емаллю ПФ-115</t>
  </si>
  <si>
    <t>Улаштування покриття з листової сталi тiльки скатiв</t>
  </si>
  <si>
    <t>Улаштування покриття iз деревностружкових плит</t>
  </si>
  <si>
    <t>Улаштування бетонної стяжки товщиною 20 мм площею</t>
  </si>
  <si>
    <t>На кожнi 5 мм змiни товщини шару стяжки з важкого</t>
  </si>
  <si>
    <t>бетону додавати або виключати(від 30 до 50 мм)</t>
  </si>
  <si>
    <t>Утеплення покриттiв плитами iз мiнеральної вати або</t>
  </si>
  <si>
    <t>перлiту на бiтумнiй мастицi в один шар</t>
  </si>
  <si>
    <t>Улаштування покриття з рулонних матерiалiв насухо з</t>
  </si>
  <si>
    <t>промазуванням кромок мастикою</t>
  </si>
  <si>
    <t>Установлення рейок</t>
  </si>
  <si>
    <t>Установлення водостiчних лiйок</t>
  </si>
  <si>
    <t>Обшивання каркасних стiн плитами деревностружковими товщиною 20 мм</t>
  </si>
  <si>
    <t>Опорядження стін фасадів металосайдингом без утеплення з риштувань</t>
  </si>
  <si>
    <t>Роздiл 7. Укладання тактильної плитки</t>
  </si>
  <si>
    <t>Улаштування покриття з плиток полiвiнiлхлоридних</t>
  </si>
  <si>
    <t>Локальний кошторис 2-1-2 на Опалення та вентиляція</t>
  </si>
  <si>
    <t>Роздiл 1. КВ1</t>
  </si>
  <si>
    <t>Установлення блокiв тепломасообмiну продуктивнiстю</t>
  </si>
  <si>
    <t>блок</t>
  </si>
  <si>
    <t>Установлення агрегатiв повiтряно-опалювальних масою</t>
  </si>
  <si>
    <t>до 0,25 т /внутрішній блок/</t>
  </si>
  <si>
    <t>Трубопроводи з мiдних труб на умовний тиск до 2,5 МПа</t>
  </si>
  <si>
    <t>Ізоляція трубопроводів трубками зі спіненого каучуку,</t>
  </si>
  <si>
    <t>поліетилену</t>
  </si>
  <si>
    <t>Роздiл 4. ПВ1-ПВ4</t>
  </si>
  <si>
    <t>Пробивання отворiв глибиною 100 мм, перерiзом</t>
  </si>
  <si>
    <t>150х150 мм в залiзобетонних та бетонних стiнах та</t>
  </si>
  <si>
    <t>пiдлогах</t>
  </si>
  <si>
    <t>Установлення рекуператорів</t>
  </si>
  <si>
    <t>камеpа</t>
  </si>
  <si>
    <t>Забивання отворiв у мiсцях проходу трубопроводу в</t>
  </si>
  <si>
    <t>цегляних стiнах</t>
  </si>
  <si>
    <t>Роздiл 5. Пусконалагоджувальні роботи</t>
  </si>
  <si>
    <t>Мережа систем вентиляції і кондиціонування повітря</t>
  </si>
  <si>
    <t>при кількості перерізів до 5</t>
  </si>
  <si>
    <t>Вен.мер.</t>
  </si>
  <si>
    <t>Локальний кошторис 2-1-4 на Електромонтажні роботи</t>
  </si>
  <si>
    <t>Роздiл 1. Щитове обладнання</t>
  </si>
  <si>
    <t>Монтаж шафи з однополюсним швидкодiючим</t>
  </si>
  <si>
    <t>автоматом на струм до 4000 А</t>
  </si>
  <si>
    <t>шафа</t>
  </si>
  <si>
    <t>Роздiл 2. Кабельно-провідникова продукція</t>
  </si>
  <si>
    <t>Демонтаж свiтильникiв для люмiнесцентних ламп</t>
  </si>
  <si>
    <t>Монтаж свiтильникiв для люмiнесцентних ламп, якi</t>
  </si>
  <si>
    <t>встановлюються в пiдвiсних стелях, кiлькiсть ламп 2 шт</t>
  </si>
  <si>
    <t>встановлюються на штирах, кiлькiсть ламп 1 шт</t>
  </si>
  <si>
    <t>встановлюються на пiдвiсах [штангах], кiлькiсть ламп 1 шт</t>
  </si>
  <si>
    <t>Монтаж сигнальних лiхтарiв з надписом "вхiд", "вихiд",</t>
  </si>
  <si>
    <t>"в'їзд", "пiд'їзд" i т.п.</t>
  </si>
  <si>
    <t>Роздiл 4. Електроустановочні вироби</t>
  </si>
  <si>
    <t>Демонтаж вимикачiв, розеток</t>
  </si>
  <si>
    <t>Блок базовий на 10 променiв приймально-контрольного</t>
  </si>
  <si>
    <t>пускового концентратора ПС /Комплект магнитного</t>
  </si>
  <si>
    <t>замка с влагостойкой кодовой клавиатурой/</t>
  </si>
  <si>
    <t>Установлення вимикачiв утопленого типу при схованiй</t>
  </si>
  <si>
    <t>проводцi, 1-клавiшних</t>
  </si>
  <si>
    <t>проводцi, 2-клавiшних</t>
  </si>
  <si>
    <t>Установлення штепсельних розеток герметичних та</t>
  </si>
  <si>
    <t>напiвгерметичних</t>
  </si>
  <si>
    <t>Установлення фотодатчика</t>
  </si>
  <si>
    <t>виріб</t>
  </si>
  <si>
    <t>Очищення вручну внутрішніх поверхонь від фарби</t>
  </si>
  <si>
    <t>Демонтаж плінтусів з плиток керамічних</t>
  </si>
  <si>
    <t>Розбирання гіпсових коробів</t>
  </si>
  <si>
    <t>Знімання наличників</t>
  </si>
  <si>
    <t>Демонтаж дрібних металоконструкцій</t>
  </si>
  <si>
    <t>(Демонтаж)Облицювання внутрішніх стель, декоративним пластиком</t>
  </si>
  <si>
    <t>м2</t>
  </si>
  <si>
    <t>Готування важких кладкових цементних розчинiв, марка 150</t>
  </si>
  <si>
    <t>Заповнення вiконних прорiзiв готовими блоками площею до 3 м2 з металопластику в кам'яних стiнах житлових і громадських будівель</t>
  </si>
  <si>
    <t>Улаштування основи пiд штукатурку з металевої сiтки по цегляних та бетонних поверхнях</t>
  </si>
  <si>
    <t>Штукатурення плоских поверхонь вiконних та дверних укосiв по бетону та каменю</t>
  </si>
  <si>
    <t>Облицювання поверхонь укосів керамiчними плитками на розчині із сухої клеючої суміші, число плиток в 1 м2  понад 7 до 12 шт</t>
  </si>
  <si>
    <t>Поліпшена штукатурка стін по сітці</t>
  </si>
  <si>
    <t>Приготування розчину</t>
  </si>
  <si>
    <t>м3</t>
  </si>
  <si>
    <t>Ремонт бетонних підлог</t>
  </si>
  <si>
    <t>Улаштування цементної стяжки товщиною 20 мм по бетоннiй основi площею понад 20 м2</t>
  </si>
  <si>
    <t>Суцільне шпаклювання стель шпаклівками KNAUF за чотири рази, шпаклівка стель по поверхні з гіпсокартону</t>
  </si>
  <si>
    <t>Улаштування покриттів з керамічних плиток на розчині із сухої клеючої суміші, кількість плиток в 1 м2 до 7 шт</t>
  </si>
  <si>
    <t>Ущiльнення ґрунту пневматичними трамбiвками, група грунту 1-2</t>
  </si>
  <si>
    <t>Ущiльнення ґрунту пневматичними трамбiвками, група ґрунту 1-2</t>
  </si>
  <si>
    <t>Додавати на кожний наступний шар при утепленні покриттiв плитами iз мiнеральної вати або перлiту на бiтумнiй мастицi</t>
  </si>
  <si>
    <t>Улаштування примикань висотою 400 мм до цегляних стiн i парапетiв з рулонних покрiвельних матерiалiв</t>
  </si>
  <si>
    <t>Герметизацiя горизонтальних та вертикальних стикiв стiнових панелей прокладками на клею в один ряд</t>
  </si>
  <si>
    <t>Грунтування бетонних та металевих поверхонь</t>
  </si>
  <si>
    <t>Знепилювання бетонних та металевих поверхонь</t>
  </si>
  <si>
    <t>Фарбування бетонних та обштукатурених поверхонь</t>
  </si>
  <si>
    <t>Влаштування стяжок самовирівнюючих</t>
  </si>
  <si>
    <t>Улаштування бетонної пiдготовки бетон важкий В 10 (М150), крупнiсть заповнювача 20-40 мм</t>
  </si>
  <si>
    <t>Влаштування покриття з лінолеуму</t>
  </si>
  <si>
    <t>Влаштування першого шару обмазувальної гідроізоляціі</t>
  </si>
  <si>
    <t xml:space="preserve">Влаштування плінтусів з керамічних плиток </t>
  </si>
  <si>
    <t>Влаштування плінтусів пвх на шурупах</t>
  </si>
  <si>
    <t>Монтаж розподільчих пристроїв</t>
  </si>
  <si>
    <t>Затягування першого проводу перерiзом понад 16 мм 2 до 35мм2</t>
  </si>
  <si>
    <r>
      <t>м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</si>
  <si>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r>
      <t>м</t>
    </r>
    <r>
      <rPr>
        <vertAlign val="superscript"/>
        <sz val="12"/>
        <color theme="1"/>
        <rFont val="Calibri"/>
        <family val="2"/>
        <charset val="204"/>
        <scheme val="minor"/>
      </rPr>
      <t>3</t>
    </r>
  </si>
  <si>
    <r>
      <t>Заповнення вiконних прорiзiв готовими блоками площею до 2 м</t>
    </r>
    <r>
      <rPr>
        <vertAlign val="superscript"/>
        <sz val="12"/>
        <color theme="1"/>
        <rFont val="Calibri"/>
        <family val="2"/>
        <charset val="204"/>
        <scheme val="minor"/>
      </rPr>
      <t>2</t>
    </r>
    <r>
      <rPr>
        <sz val="12"/>
        <color theme="1"/>
        <rFont val="Calibri"/>
        <family val="2"/>
        <charset val="204"/>
        <scheme val="minor"/>
      </rPr>
      <t xml:space="preserve"> з металопластику в кам'яних стiнах житлових і громадських будівель</t>
    </r>
  </si>
  <si>
    <r>
      <t>блоками площею понад 2 до 3 м</t>
    </r>
    <r>
      <rPr>
        <vertAlign val="superscript"/>
        <sz val="12"/>
        <color theme="1"/>
        <rFont val="Calibri"/>
        <family val="2"/>
        <charset val="204"/>
        <scheme val="minor"/>
      </rPr>
      <t>2</t>
    </r>
    <r>
      <rPr>
        <sz val="12"/>
        <color theme="1"/>
        <rFont val="Calibri"/>
        <family val="2"/>
        <charset val="204"/>
        <scheme val="minor"/>
      </rPr>
      <t xml:space="preserve"> з металопластику у</t>
    </r>
  </si>
  <si>
    <r>
      <t>розчині із сухої клеючої суміші, число плиток в 1 м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</si>
  <si>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r>
      <t>м</t>
    </r>
    <r>
      <rPr>
        <vertAlign val="superscript"/>
        <sz val="12"/>
        <color rgb="FF000000"/>
        <rFont val="Calibri"/>
        <family val="2"/>
        <charset val="204"/>
        <scheme val="minor"/>
      </rPr>
      <t>3</t>
    </r>
  </si>
  <si>
    <r>
      <t>площею покриття до 10 м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</si>
  <si>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r>
      <t>до 20 м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</si>
  <si>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r>
      <t>сухої клеючої суміші, кількість плиток в 1 м</t>
    </r>
    <r>
      <rPr>
        <vertAlign val="superscript"/>
        <sz val="12"/>
        <color theme="1"/>
        <rFont val="Calibri"/>
        <family val="2"/>
        <charset val="204"/>
        <scheme val="minor"/>
      </rPr>
      <t>2</t>
    </r>
    <r>
      <rPr>
        <sz val="12"/>
        <color theme="1"/>
        <rFont val="Calibri"/>
        <family val="2"/>
        <charset val="204"/>
        <scheme val="minor"/>
      </rPr>
      <t xml:space="preserve"> понад 7 до</t>
    </r>
  </si>
  <si>
    <r>
      <t>до 10 тис.</t>
    </r>
    <r>
      <rPr>
        <sz val="12"/>
        <color rgb="FF000000"/>
        <rFont val="Calibri"/>
        <family val="2"/>
        <charset val="204"/>
        <scheme val="minor"/>
      </rPr>
      <t xml:space="preserve"> м</t>
    </r>
    <r>
      <rPr>
        <vertAlign val="superscript"/>
        <sz val="12"/>
        <color rgb="FF000000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>/год /зовнішній блок/</t>
    </r>
  </si>
  <si>
    <r>
      <t>[25 кгс/см</t>
    </r>
    <r>
      <rPr>
        <vertAlign val="superscript"/>
        <sz val="12"/>
        <color theme="1"/>
        <rFont val="Calibri"/>
        <family val="2"/>
        <charset val="204"/>
        <scheme val="minor"/>
      </rPr>
      <t>2</t>
    </r>
    <r>
      <rPr>
        <sz val="12"/>
        <color theme="1"/>
        <rFont val="Calibri"/>
        <family val="2"/>
        <charset val="204"/>
        <scheme val="minor"/>
      </rPr>
      <t>], дiаметр зовнiшнiй 18 мм</t>
    </r>
  </si>
  <si>
    <t>(Демонтаж)Облицювання внутрішніх стін, декоративним пластиком</t>
  </si>
  <si>
    <t>(Демонтаж)Укладання плит стельових в каркас стелі "Армстронг"</t>
  </si>
  <si>
    <t>(Демонтаж)Установлення металевих дверних коробок iз навiшуванням дверних полотен</t>
  </si>
  <si>
    <t>(Демонтаж)Заповнення дверних прорiзiв готовими дверними блоками площею до 2 м2 з металопластику у кам'яних стiнах</t>
  </si>
  <si>
    <t>(Демонтаж)Заповнення вiконних прорiзiв готовими блоками площею до 2 м2 з металопластику в кам'яних стiнах житлових і громадських будівель</t>
  </si>
  <si>
    <t>Установлення дверних [вiконних] наборів накладних [шпінгалети-закрутки кватиркові, ручки дверні та віконні тощо]</t>
  </si>
  <si>
    <t>Протравлення цементної штукатурки нейтралiзуючим розчином</t>
  </si>
  <si>
    <t>Улаштування обшивки стін гіпсокартонними і гіпсоволокнистими листами на клеї</t>
  </si>
  <si>
    <t>Монтаж полiетиленових труб для електропроводки дiаметром понад 32 мм до 50 мм, укладених в борознах пiд заливку</t>
  </si>
  <si>
    <t>Монтаж полiетиленових труб для електропроводки дiаметром до 25 мм, укладених в борознах пiд заливку</t>
  </si>
  <si>
    <t>Пробивання борозен в цегляних стiнах, перерiз борозен до 20 см2</t>
  </si>
  <si>
    <r>
      <t xml:space="preserve">Затягування першого проводу перерiзом понад 2,5 мм </t>
    </r>
    <r>
      <rPr>
        <vertAlign val="superscript"/>
        <sz val="12"/>
        <color theme="1"/>
        <rFont val="Calibri"/>
        <family val="2"/>
        <charset val="204"/>
        <scheme val="minor"/>
      </rPr>
      <t>2 до 6 мм2 в труби</t>
    </r>
  </si>
  <si>
    <r>
      <t>Затягування першого проводу перерiзом понад 6 мм</t>
    </r>
    <r>
      <rPr>
        <vertAlign val="superscript"/>
        <sz val="12"/>
        <color theme="1"/>
        <rFont val="Calibri"/>
        <family val="2"/>
        <charset val="204"/>
        <scheme val="minor"/>
      </rPr>
      <t>2  до 16 мм2 в труби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</si>
</sst>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vertAlign val="superscript"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abSelected="1" workbookViewId="0">
      <selection activeCell="B144" sqref="B144"/>
    </sheetView>
  </sheetViews>
  <sheetFormatPr defaultRowHeight="15" x14ac:dyDescent="0.25"/>
  <cols>
    <col min="1" max="1" width="5.42578125" customWidth="1"/>
    <col min="2" max="2" width="80.5703125" customWidth="1"/>
    <col min="3" max="3" width="10.5703125" customWidth="1"/>
    <col min="4" max="4" width="12.140625" customWidth="1"/>
  </cols>
  <sheetData>
    <row r="1" spans="1:4" ht="16.5" thickBot="1" x14ac:dyDescent="0.3">
      <c r="A1" s="1"/>
    </row>
    <row r="2" spans="1:4" ht="46.5" customHeight="1" x14ac:dyDescent="0.25">
      <c r="A2" s="2" t="s">
        <v>0</v>
      </c>
      <c r="B2" s="33" t="s">
        <v>2</v>
      </c>
      <c r="C2" s="3" t="s">
        <v>3</v>
      </c>
      <c r="D2" s="35" t="s">
        <v>5</v>
      </c>
    </row>
    <row r="3" spans="1:4" ht="16.5" thickBot="1" x14ac:dyDescent="0.3">
      <c r="A3" s="4" t="s">
        <v>1</v>
      </c>
      <c r="B3" s="34"/>
      <c r="C3" s="5" t="s">
        <v>4</v>
      </c>
      <c r="D3" s="36"/>
    </row>
    <row r="4" spans="1:4" ht="16.5" thickBot="1" x14ac:dyDescent="0.3">
      <c r="A4" s="6"/>
      <c r="B4" s="7" t="s">
        <v>6</v>
      </c>
      <c r="C4" s="8"/>
      <c r="D4" s="9"/>
    </row>
    <row r="5" spans="1:4" ht="15.75" customHeight="1" x14ac:dyDescent="0.25">
      <c r="A5" s="16"/>
      <c r="B5" s="10" t="s">
        <v>186</v>
      </c>
      <c r="C5" s="16" t="s">
        <v>175</v>
      </c>
      <c r="D5" s="16">
        <f>562.25+380</f>
        <v>942.25</v>
      </c>
    </row>
    <row r="6" spans="1:4" ht="16.5" thickBot="1" x14ac:dyDescent="0.3">
      <c r="A6" s="12"/>
      <c r="B6" s="11" t="s">
        <v>145</v>
      </c>
      <c r="C6" s="13" t="s">
        <v>146</v>
      </c>
      <c r="D6" s="12">
        <v>80.64</v>
      </c>
    </row>
    <row r="7" spans="1:4" ht="18.75" thickBot="1" x14ac:dyDescent="0.3">
      <c r="A7" s="12"/>
      <c r="B7" s="11" t="s">
        <v>7</v>
      </c>
      <c r="C7" s="13" t="s">
        <v>176</v>
      </c>
      <c r="D7" s="12">
        <f>3.096+3.75</f>
        <v>6.8460000000000001</v>
      </c>
    </row>
    <row r="8" spans="1:4" ht="16.5" thickBot="1" x14ac:dyDescent="0.3">
      <c r="A8" s="12"/>
      <c r="B8" s="11" t="s">
        <v>8</v>
      </c>
      <c r="C8" s="13" t="s">
        <v>9</v>
      </c>
      <c r="D8" s="12">
        <f>26.7</f>
        <v>26.7</v>
      </c>
    </row>
    <row r="9" spans="1:4" ht="16.5" thickBot="1" x14ac:dyDescent="0.3">
      <c r="A9" s="12"/>
      <c r="B9" s="11" t="s">
        <v>10</v>
      </c>
      <c r="C9" s="13" t="s">
        <v>9</v>
      </c>
      <c r="D9" s="12">
        <v>145.69999999999999</v>
      </c>
    </row>
    <row r="10" spans="1:4" ht="15.75" x14ac:dyDescent="0.25">
      <c r="A10" s="37"/>
      <c r="B10" s="14" t="s">
        <v>11</v>
      </c>
      <c r="C10" s="37" t="s">
        <v>9</v>
      </c>
      <c r="D10" s="37">
        <v>227</v>
      </c>
    </row>
    <row r="11" spans="1:4" ht="16.5" thickBot="1" x14ac:dyDescent="0.3">
      <c r="A11" s="38"/>
      <c r="B11" s="11" t="s">
        <v>12</v>
      </c>
      <c r="C11" s="38"/>
      <c r="D11" s="38"/>
    </row>
    <row r="12" spans="1:4" ht="18.75" thickBot="1" x14ac:dyDescent="0.3">
      <c r="A12" s="12"/>
      <c r="B12" s="11" t="s">
        <v>13</v>
      </c>
      <c r="C12" s="13" t="s">
        <v>175</v>
      </c>
      <c r="D12" s="12">
        <v>173.45</v>
      </c>
    </row>
    <row r="13" spans="1:4" ht="18.75" thickBot="1" x14ac:dyDescent="0.3">
      <c r="A13" s="12"/>
      <c r="B13" s="11" t="s">
        <v>14</v>
      </c>
      <c r="C13" s="13" t="s">
        <v>175</v>
      </c>
      <c r="D13" s="12">
        <v>511</v>
      </c>
    </row>
    <row r="14" spans="1:4" ht="18.75" thickBot="1" x14ac:dyDescent="0.3">
      <c r="A14" s="12"/>
      <c r="B14" s="11" t="s">
        <v>15</v>
      </c>
      <c r="C14" s="13" t="s">
        <v>175</v>
      </c>
      <c r="D14" s="12">
        <v>75.22</v>
      </c>
    </row>
    <row r="15" spans="1:4" ht="15.75" customHeight="1" thickBot="1" x14ac:dyDescent="0.3">
      <c r="A15" s="16"/>
      <c r="B15" s="14" t="s">
        <v>187</v>
      </c>
      <c r="C15" s="16" t="s">
        <v>175</v>
      </c>
      <c r="D15" s="16">
        <v>357</v>
      </c>
    </row>
    <row r="16" spans="1:4" ht="32.25" thickBot="1" x14ac:dyDescent="0.3">
      <c r="A16" s="12"/>
      <c r="B16" s="18" t="s">
        <v>16</v>
      </c>
      <c r="C16" s="13" t="s">
        <v>17</v>
      </c>
      <c r="D16" s="12">
        <v>10</v>
      </c>
    </row>
    <row r="17" spans="1:4" ht="18.75" thickBot="1" x14ac:dyDescent="0.3">
      <c r="A17" s="12"/>
      <c r="B17" s="11" t="s">
        <v>18</v>
      </c>
      <c r="C17" s="13" t="s">
        <v>175</v>
      </c>
      <c r="D17" s="12">
        <v>17</v>
      </c>
    </row>
    <row r="18" spans="1:4" ht="16.5" thickBot="1" x14ac:dyDescent="0.3">
      <c r="A18" s="12"/>
      <c r="B18" s="11" t="s">
        <v>19</v>
      </c>
      <c r="C18" s="13" t="s">
        <v>9</v>
      </c>
      <c r="D18" s="12">
        <v>159</v>
      </c>
    </row>
    <row r="19" spans="1:4" ht="32.25" thickBot="1" x14ac:dyDescent="0.3">
      <c r="A19" s="16"/>
      <c r="B19" s="18" t="s">
        <v>188</v>
      </c>
      <c r="C19" s="16" t="s">
        <v>175</v>
      </c>
      <c r="D19" s="16">
        <v>40</v>
      </c>
    </row>
    <row r="20" spans="1:4" ht="32.25" thickBot="1" x14ac:dyDescent="0.3">
      <c r="A20" s="16"/>
      <c r="B20" s="18" t="s">
        <v>189</v>
      </c>
      <c r="C20" s="16" t="s">
        <v>175</v>
      </c>
      <c r="D20" s="16">
        <v>1.28</v>
      </c>
    </row>
    <row r="21" spans="1:4" ht="32.25" thickBot="1" x14ac:dyDescent="0.3">
      <c r="A21" s="26"/>
      <c r="B21" s="18" t="s">
        <v>190</v>
      </c>
      <c r="C21" s="26" t="s">
        <v>175</v>
      </c>
      <c r="D21" s="26">
        <f>3.6+3.4</f>
        <v>7</v>
      </c>
    </row>
    <row r="22" spans="1:4" ht="16.5" thickBot="1" x14ac:dyDescent="0.3">
      <c r="A22" s="12"/>
      <c r="B22" s="11" t="s">
        <v>21</v>
      </c>
      <c r="C22" s="13" t="s">
        <v>9</v>
      </c>
      <c r="D22" s="12">
        <v>17.48</v>
      </c>
    </row>
    <row r="23" spans="1:4" ht="18.75" thickBot="1" x14ac:dyDescent="0.3">
      <c r="A23" s="12"/>
      <c r="B23" s="11" t="s">
        <v>140</v>
      </c>
      <c r="C23" s="13" t="s">
        <v>175</v>
      </c>
      <c r="D23" s="12">
        <v>2112</v>
      </c>
    </row>
    <row r="24" spans="1:4" ht="18.75" thickBot="1" x14ac:dyDescent="0.3">
      <c r="A24" s="12"/>
      <c r="B24" s="11" t="s">
        <v>141</v>
      </c>
      <c r="C24" s="13" t="s">
        <v>175</v>
      </c>
      <c r="D24" s="12">
        <v>289.8</v>
      </c>
    </row>
    <row r="25" spans="1:4" ht="16.5" thickBot="1" x14ac:dyDescent="0.3">
      <c r="A25" s="12"/>
      <c r="B25" s="11" t="s">
        <v>142</v>
      </c>
      <c r="C25" s="13" t="s">
        <v>139</v>
      </c>
      <c r="D25" s="12">
        <v>240</v>
      </c>
    </row>
    <row r="26" spans="1:4" ht="16.5" thickBot="1" x14ac:dyDescent="0.3">
      <c r="A26" s="12"/>
      <c r="B26" s="11" t="s">
        <v>143</v>
      </c>
      <c r="C26" s="13" t="s">
        <v>9</v>
      </c>
      <c r="D26" s="12">
        <v>112</v>
      </c>
    </row>
    <row r="27" spans="1:4" ht="16.5" thickBot="1" x14ac:dyDescent="0.3">
      <c r="A27" s="12"/>
      <c r="B27" s="11" t="s">
        <v>144</v>
      </c>
      <c r="C27" s="13" t="s">
        <v>23</v>
      </c>
      <c r="D27" s="12">
        <v>0.4</v>
      </c>
    </row>
    <row r="28" spans="1:4" ht="16.5" thickBot="1" x14ac:dyDescent="0.3">
      <c r="A28" s="12"/>
      <c r="B28" s="11" t="s">
        <v>22</v>
      </c>
      <c r="C28" s="13" t="s">
        <v>23</v>
      </c>
      <c r="D28" s="12">
        <f>16.92+27.61</f>
        <v>44.53</v>
      </c>
    </row>
    <row r="29" spans="1:4" ht="16.5" thickBot="1" x14ac:dyDescent="0.3">
      <c r="A29" s="12"/>
      <c r="B29" s="11" t="s">
        <v>24</v>
      </c>
      <c r="C29" s="13" t="s">
        <v>23</v>
      </c>
      <c r="D29" s="12">
        <f>16.92+27.61</f>
        <v>44.53</v>
      </c>
    </row>
    <row r="30" spans="1:4" ht="16.5" thickBot="1" x14ac:dyDescent="0.3">
      <c r="A30" s="12"/>
      <c r="B30" s="15" t="s">
        <v>25</v>
      </c>
      <c r="C30" s="13"/>
      <c r="D30" s="12"/>
    </row>
    <row r="31" spans="1:4" ht="34.5" thickBot="1" x14ac:dyDescent="0.3">
      <c r="A31" s="12"/>
      <c r="B31" s="11" t="s">
        <v>177</v>
      </c>
      <c r="C31" s="13" t="s">
        <v>175</v>
      </c>
      <c r="D31" s="12">
        <v>3.08</v>
      </c>
    </row>
    <row r="32" spans="1:4" ht="32.25" thickBot="1" x14ac:dyDescent="0.3">
      <c r="A32" s="12"/>
      <c r="B32" s="11" t="s">
        <v>148</v>
      </c>
      <c r="C32" s="13" t="s">
        <v>146</v>
      </c>
      <c r="D32" s="12">
        <v>8.19</v>
      </c>
    </row>
    <row r="33" spans="1:4" ht="32.25" thickBot="1" x14ac:dyDescent="0.3">
      <c r="A33" s="12"/>
      <c r="B33" s="11" t="s">
        <v>26</v>
      </c>
      <c r="C33" s="13" t="s">
        <v>175</v>
      </c>
      <c r="D33" s="12">
        <v>13.98</v>
      </c>
    </row>
    <row r="34" spans="1:4" ht="16.5" thickBot="1" x14ac:dyDescent="0.3">
      <c r="A34" s="12"/>
      <c r="B34" s="11" t="s">
        <v>27</v>
      </c>
      <c r="C34" s="13" t="s">
        <v>9</v>
      </c>
      <c r="D34" s="12">
        <v>14.6</v>
      </c>
    </row>
    <row r="35" spans="1:4" ht="15.75" x14ac:dyDescent="0.25">
      <c r="A35" s="37"/>
      <c r="B35" s="14" t="s">
        <v>28</v>
      </c>
      <c r="C35" s="37" t="s">
        <v>23</v>
      </c>
      <c r="D35" s="37">
        <v>0.13220999999999999</v>
      </c>
    </row>
    <row r="36" spans="1:4" ht="16.5" thickBot="1" x14ac:dyDescent="0.3">
      <c r="A36" s="38"/>
      <c r="B36" s="11" t="s">
        <v>29</v>
      </c>
      <c r="C36" s="38"/>
      <c r="D36" s="38"/>
    </row>
    <row r="37" spans="1:4" ht="16.5" thickBot="1" x14ac:dyDescent="0.3">
      <c r="A37" s="12"/>
      <c r="B37" s="11" t="s">
        <v>30</v>
      </c>
      <c r="C37" s="13" t="s">
        <v>23</v>
      </c>
      <c r="D37" s="12">
        <v>0.13220999999999999</v>
      </c>
    </row>
    <row r="38" spans="1:4" ht="18.75" thickBot="1" x14ac:dyDescent="0.3">
      <c r="A38" s="12"/>
      <c r="B38" s="11" t="s">
        <v>31</v>
      </c>
      <c r="C38" s="13" t="s">
        <v>175</v>
      </c>
      <c r="D38" s="12">
        <v>4.5</v>
      </c>
    </row>
    <row r="39" spans="1:4" ht="32.25" thickBot="1" x14ac:dyDescent="0.3">
      <c r="A39" s="12"/>
      <c r="B39" s="11" t="s">
        <v>32</v>
      </c>
      <c r="C39" s="13" t="s">
        <v>175</v>
      </c>
      <c r="D39" s="12">
        <v>4.5</v>
      </c>
    </row>
    <row r="40" spans="1:4" ht="32.25" thickBot="1" x14ac:dyDescent="0.3">
      <c r="A40" s="12"/>
      <c r="B40" s="11" t="s">
        <v>33</v>
      </c>
      <c r="C40" s="13" t="s">
        <v>175</v>
      </c>
      <c r="D40" s="12">
        <v>4.5</v>
      </c>
    </row>
    <row r="41" spans="1:4" ht="18.75" thickBot="1" x14ac:dyDescent="0.3">
      <c r="A41" s="12"/>
      <c r="B41" s="15" t="s">
        <v>34</v>
      </c>
      <c r="C41" s="13" t="s">
        <v>175</v>
      </c>
      <c r="D41" s="12"/>
    </row>
    <row r="42" spans="1:4" ht="15.75" x14ac:dyDescent="0.25">
      <c r="A42" s="37"/>
      <c r="B42" s="14" t="s">
        <v>35</v>
      </c>
      <c r="C42" s="37" t="s">
        <v>175</v>
      </c>
      <c r="D42" s="37">
        <v>63.26</v>
      </c>
    </row>
    <row r="43" spans="1:4" ht="18" x14ac:dyDescent="0.25">
      <c r="A43" s="39"/>
      <c r="B43" s="14" t="s">
        <v>178</v>
      </c>
      <c r="C43" s="39"/>
      <c r="D43" s="39"/>
    </row>
    <row r="44" spans="1:4" ht="16.5" thickBot="1" x14ac:dyDescent="0.3">
      <c r="A44" s="38"/>
      <c r="B44" s="11" t="s">
        <v>20</v>
      </c>
      <c r="C44" s="38"/>
      <c r="D44" s="38"/>
    </row>
    <row r="45" spans="1:4" ht="18.75" thickBot="1" x14ac:dyDescent="0.3">
      <c r="A45" s="12"/>
      <c r="B45" s="11" t="s">
        <v>36</v>
      </c>
      <c r="C45" s="13" t="s">
        <v>175</v>
      </c>
      <c r="D45" s="12">
        <v>23.65</v>
      </c>
    </row>
    <row r="46" spans="1:4" ht="31.5" x14ac:dyDescent="0.25">
      <c r="A46" s="16"/>
      <c r="B46" s="14" t="s">
        <v>191</v>
      </c>
      <c r="C46" s="16" t="s">
        <v>17</v>
      </c>
      <c r="D46" s="16">
        <v>19</v>
      </c>
    </row>
    <row r="47" spans="1:4" ht="16.5" thickBot="1" x14ac:dyDescent="0.3">
      <c r="A47" s="12"/>
      <c r="B47" s="15" t="s">
        <v>37</v>
      </c>
      <c r="C47" s="13"/>
      <c r="D47" s="12"/>
    </row>
    <row r="48" spans="1:4" ht="15.75" customHeight="1" thickBot="1" x14ac:dyDescent="0.3">
      <c r="A48" s="16"/>
      <c r="B48" s="18" t="s">
        <v>192</v>
      </c>
      <c r="C48" s="16" t="s">
        <v>175</v>
      </c>
      <c r="D48" s="16">
        <v>77.84</v>
      </c>
    </row>
    <row r="49" spans="1:4" ht="32.25" thickBot="1" x14ac:dyDescent="0.3">
      <c r="A49" s="16"/>
      <c r="B49" s="18" t="s">
        <v>193</v>
      </c>
      <c r="C49" s="16" t="s">
        <v>175</v>
      </c>
      <c r="D49" s="16">
        <v>247.63</v>
      </c>
    </row>
    <row r="50" spans="1:4" ht="15.75" x14ac:dyDescent="0.25">
      <c r="A50" s="37"/>
      <c r="B50" s="14" t="s">
        <v>38</v>
      </c>
      <c r="C50" s="37" t="s">
        <v>175</v>
      </c>
      <c r="D50" s="37">
        <f>486.65+1508.25</f>
        <v>1994.9</v>
      </c>
    </row>
    <row r="51" spans="1:4" ht="15.75" x14ac:dyDescent="0.25">
      <c r="A51" s="39"/>
      <c r="B51" s="14" t="s">
        <v>39</v>
      </c>
      <c r="C51" s="39"/>
      <c r="D51" s="39"/>
    </row>
    <row r="52" spans="1:4" ht="16.5" thickBot="1" x14ac:dyDescent="0.3">
      <c r="A52" s="38"/>
      <c r="B52" s="11" t="s">
        <v>40</v>
      </c>
      <c r="C52" s="38"/>
      <c r="D52" s="38"/>
    </row>
    <row r="53" spans="1:4" ht="15.75" x14ac:dyDescent="0.25">
      <c r="A53" s="37"/>
      <c r="B53" s="14" t="s">
        <v>41</v>
      </c>
      <c r="C53" s="37" t="s">
        <v>175</v>
      </c>
      <c r="D53" s="37">
        <v>1994.65</v>
      </c>
    </row>
    <row r="54" spans="1:4" ht="32.25" thickBot="1" x14ac:dyDescent="0.3">
      <c r="A54" s="38"/>
      <c r="B54" s="11" t="s">
        <v>42</v>
      </c>
      <c r="C54" s="38"/>
      <c r="D54" s="38"/>
    </row>
    <row r="55" spans="1:4" ht="15.75" x14ac:dyDescent="0.25">
      <c r="A55" s="37"/>
      <c r="B55" s="14" t="s">
        <v>43</v>
      </c>
      <c r="C55" s="37" t="s">
        <v>175</v>
      </c>
      <c r="D55" s="37">
        <v>84.22</v>
      </c>
    </row>
    <row r="56" spans="1:4" ht="16.5" thickBot="1" x14ac:dyDescent="0.3">
      <c r="A56" s="38"/>
      <c r="B56" s="11" t="s">
        <v>44</v>
      </c>
      <c r="C56" s="38"/>
      <c r="D56" s="38"/>
    </row>
    <row r="57" spans="1:4" ht="15.75" x14ac:dyDescent="0.25">
      <c r="A57" s="37"/>
      <c r="B57" s="14" t="s">
        <v>45</v>
      </c>
      <c r="C57" s="37" t="s">
        <v>175</v>
      </c>
      <c r="D57" s="37">
        <v>61.2</v>
      </c>
    </row>
    <row r="58" spans="1:4" ht="18" x14ac:dyDescent="0.25">
      <c r="A58" s="39"/>
      <c r="B58" s="14" t="s">
        <v>179</v>
      </c>
      <c r="C58" s="39"/>
      <c r="D58" s="39"/>
    </row>
    <row r="59" spans="1:4" ht="16.5" thickBot="1" x14ac:dyDescent="0.3">
      <c r="A59" s="38"/>
      <c r="B59" s="11" t="s">
        <v>46</v>
      </c>
      <c r="C59" s="38"/>
      <c r="D59" s="38"/>
    </row>
    <row r="60" spans="1:4" ht="15.75" x14ac:dyDescent="0.25">
      <c r="A60" s="37"/>
      <c r="B60" s="14" t="s">
        <v>47</v>
      </c>
      <c r="C60" s="37" t="s">
        <v>175</v>
      </c>
      <c r="D60" s="37">
        <v>215.84</v>
      </c>
    </row>
    <row r="61" spans="1:4" ht="16.5" thickBot="1" x14ac:dyDescent="0.3">
      <c r="A61" s="38"/>
      <c r="B61" s="11" t="s">
        <v>48</v>
      </c>
      <c r="C61" s="38"/>
      <c r="D61" s="38"/>
    </row>
    <row r="62" spans="1:4" ht="32.25" thickBot="1" x14ac:dyDescent="0.3">
      <c r="A62" s="16"/>
      <c r="B62" s="18" t="s">
        <v>149</v>
      </c>
      <c r="C62" s="16" t="s">
        <v>175</v>
      </c>
      <c r="D62" s="16">
        <v>6.165</v>
      </c>
    </row>
    <row r="63" spans="1:4" ht="32.25" thickBot="1" x14ac:dyDescent="0.3">
      <c r="A63" s="16"/>
      <c r="B63" s="14" t="s">
        <v>150</v>
      </c>
      <c r="C63" s="16" t="s">
        <v>175</v>
      </c>
      <c r="D63" s="16">
        <v>6.165</v>
      </c>
    </row>
    <row r="64" spans="1:4" ht="32.25" thickBot="1" x14ac:dyDescent="0.3">
      <c r="A64" s="16"/>
      <c r="B64" s="18" t="s">
        <v>151</v>
      </c>
      <c r="C64" s="16" t="s">
        <v>175</v>
      </c>
      <c r="D64" s="16">
        <v>6.165</v>
      </c>
    </row>
    <row r="65" spans="1:4" ht="32.25" thickBot="1" x14ac:dyDescent="0.3">
      <c r="A65" s="12"/>
      <c r="B65" s="11" t="s">
        <v>49</v>
      </c>
      <c r="C65" s="13" t="s">
        <v>175</v>
      </c>
      <c r="D65" s="12">
        <v>215.84</v>
      </c>
    </row>
    <row r="66" spans="1:4" ht="18.75" thickBot="1" x14ac:dyDescent="0.3">
      <c r="A66" s="12"/>
      <c r="B66" s="11" t="s">
        <v>50</v>
      </c>
      <c r="C66" s="13" t="s">
        <v>175</v>
      </c>
      <c r="D66" s="12">
        <v>471</v>
      </c>
    </row>
    <row r="67" spans="1:4" ht="18.75" thickBot="1" x14ac:dyDescent="0.3">
      <c r="A67" s="12"/>
      <c r="B67" s="11" t="s">
        <v>51</v>
      </c>
      <c r="C67" s="13" t="s">
        <v>175</v>
      </c>
      <c r="D67" s="12">
        <v>571</v>
      </c>
    </row>
    <row r="68" spans="1:4" ht="15.75" x14ac:dyDescent="0.25">
      <c r="A68" s="37"/>
      <c r="B68" s="14" t="s">
        <v>52</v>
      </c>
      <c r="C68" s="37" t="s">
        <v>175</v>
      </c>
      <c r="D68" s="37">
        <v>28.86</v>
      </c>
    </row>
    <row r="69" spans="1:4" ht="16.5" thickBot="1" x14ac:dyDescent="0.3">
      <c r="A69" s="38"/>
      <c r="B69" s="11" t="s">
        <v>53</v>
      </c>
      <c r="C69" s="38"/>
      <c r="D69" s="38"/>
    </row>
    <row r="70" spans="1:4" ht="15.75" x14ac:dyDescent="0.25">
      <c r="A70" s="37"/>
      <c r="B70" s="14" t="s">
        <v>54</v>
      </c>
      <c r="C70" s="37" t="s">
        <v>175</v>
      </c>
      <c r="D70" s="37">
        <v>28.86</v>
      </c>
    </row>
    <row r="71" spans="1:4" ht="15.75" x14ac:dyDescent="0.25">
      <c r="A71" s="39"/>
      <c r="B71" s="14" t="s">
        <v>55</v>
      </c>
      <c r="C71" s="39"/>
      <c r="D71" s="39"/>
    </row>
    <row r="72" spans="1:4" ht="16.5" thickBot="1" x14ac:dyDescent="0.3">
      <c r="A72" s="38"/>
      <c r="B72" s="11" t="s">
        <v>56</v>
      </c>
      <c r="C72" s="38"/>
      <c r="D72" s="38"/>
    </row>
    <row r="73" spans="1:4" ht="16.5" thickBot="1" x14ac:dyDescent="0.3">
      <c r="A73" s="17"/>
      <c r="B73" s="18" t="s">
        <v>152</v>
      </c>
      <c r="C73" s="17" t="s">
        <v>146</v>
      </c>
      <c r="D73" s="17">
        <v>56.8</v>
      </c>
    </row>
    <row r="74" spans="1:4" ht="16.5" thickBot="1" x14ac:dyDescent="0.3">
      <c r="A74" s="17"/>
      <c r="B74" s="19" t="s">
        <v>153</v>
      </c>
      <c r="C74" s="17" t="s">
        <v>154</v>
      </c>
      <c r="D74" s="17">
        <v>1.76</v>
      </c>
    </row>
    <row r="75" spans="1:4" ht="32.25" thickBot="1" x14ac:dyDescent="0.3">
      <c r="A75" s="16"/>
      <c r="B75" s="18" t="s">
        <v>157</v>
      </c>
      <c r="C75" s="16" t="s">
        <v>175</v>
      </c>
      <c r="D75" s="16">
        <v>46</v>
      </c>
    </row>
    <row r="76" spans="1:4" ht="16.5" thickBot="1" x14ac:dyDescent="0.3">
      <c r="A76" s="37"/>
      <c r="B76" s="18" t="s">
        <v>41</v>
      </c>
      <c r="C76" s="37" t="s">
        <v>175</v>
      </c>
      <c r="D76" s="37">
        <v>46</v>
      </c>
    </row>
    <row r="77" spans="1:4" ht="32.25" thickBot="1" x14ac:dyDescent="0.3">
      <c r="A77" s="38"/>
      <c r="B77" s="18" t="s">
        <v>57</v>
      </c>
      <c r="C77" s="38"/>
      <c r="D77" s="38"/>
    </row>
    <row r="78" spans="1:4" ht="16.5" thickBot="1" x14ac:dyDescent="0.3">
      <c r="A78" s="12"/>
      <c r="B78" s="28" t="s">
        <v>58</v>
      </c>
      <c r="C78" s="13"/>
      <c r="D78" s="12"/>
    </row>
    <row r="79" spans="1:4" ht="16.5" thickBot="1" x14ac:dyDescent="0.3">
      <c r="A79" s="12"/>
      <c r="B79" s="21" t="s">
        <v>155</v>
      </c>
      <c r="C79" s="13" t="s">
        <v>146</v>
      </c>
      <c r="D79" s="12">
        <v>11.05</v>
      </c>
    </row>
    <row r="80" spans="1:4" ht="18.75" thickBot="1" x14ac:dyDescent="0.3">
      <c r="A80" s="12"/>
      <c r="B80" s="11" t="s">
        <v>59</v>
      </c>
      <c r="C80" s="13" t="s">
        <v>175</v>
      </c>
      <c r="D80" s="12">
        <v>149.5</v>
      </c>
    </row>
    <row r="81" spans="1:4" ht="32.25" thickBot="1" x14ac:dyDescent="0.3">
      <c r="A81" s="16"/>
      <c r="B81" s="18" t="s">
        <v>156</v>
      </c>
      <c r="C81" s="16" t="s">
        <v>175</v>
      </c>
      <c r="D81" s="16">
        <v>189.87</v>
      </c>
    </row>
    <row r="82" spans="1:4" ht="15.75" customHeight="1" thickBot="1" x14ac:dyDescent="0.3">
      <c r="A82" s="16"/>
      <c r="B82" s="20" t="s">
        <v>147</v>
      </c>
      <c r="C82" s="16" t="s">
        <v>176</v>
      </c>
      <c r="D82" s="16">
        <v>10.27</v>
      </c>
    </row>
    <row r="83" spans="1:4" ht="32.25" thickBot="1" x14ac:dyDescent="0.3">
      <c r="A83" s="16"/>
      <c r="B83" s="18" t="s">
        <v>158</v>
      </c>
      <c r="C83" s="16" t="s">
        <v>175</v>
      </c>
      <c r="D83" s="16">
        <v>539</v>
      </c>
    </row>
    <row r="84" spans="1:4" ht="15.75" customHeight="1" thickBot="1" x14ac:dyDescent="0.3">
      <c r="A84" s="16"/>
      <c r="B84" s="18" t="s">
        <v>159</v>
      </c>
      <c r="C84" s="22" t="s">
        <v>180</v>
      </c>
      <c r="D84" s="16">
        <v>0.378</v>
      </c>
    </row>
    <row r="85" spans="1:4" ht="18.75" thickBot="1" x14ac:dyDescent="0.3">
      <c r="A85" s="12"/>
      <c r="B85" s="18" t="s">
        <v>62</v>
      </c>
      <c r="C85" s="23" t="s">
        <v>180</v>
      </c>
      <c r="D85" s="12">
        <v>4.2</v>
      </c>
    </row>
    <row r="86" spans="1:4" ht="18.75" thickBot="1" x14ac:dyDescent="0.3">
      <c r="A86" s="12"/>
      <c r="B86" s="11" t="s">
        <v>63</v>
      </c>
      <c r="C86" s="13" t="s">
        <v>175</v>
      </c>
      <c r="D86" s="12">
        <v>3.78</v>
      </c>
    </row>
    <row r="87" spans="1:4" ht="16.5" thickBot="1" x14ac:dyDescent="0.3">
      <c r="A87" s="12"/>
      <c r="B87" s="11" t="s">
        <v>165</v>
      </c>
      <c r="C87" s="13" t="s">
        <v>146</v>
      </c>
      <c r="D87" s="12">
        <v>67.19</v>
      </c>
    </row>
    <row r="88" spans="1:4" ht="16.5" thickBot="1" x14ac:dyDescent="0.3">
      <c r="A88" s="12"/>
      <c r="B88" s="11" t="s">
        <v>164</v>
      </c>
      <c r="C88" s="13" t="s">
        <v>146</v>
      </c>
      <c r="D88" s="12">
        <v>67.19</v>
      </c>
    </row>
    <row r="89" spans="1:4" ht="16.5" thickBot="1" x14ac:dyDescent="0.3">
      <c r="A89" s="12"/>
      <c r="B89" s="11" t="s">
        <v>166</v>
      </c>
      <c r="C89" s="13" t="s">
        <v>146</v>
      </c>
      <c r="D89" s="12">
        <v>67.19</v>
      </c>
    </row>
    <row r="90" spans="1:4" ht="16.5" thickBot="1" x14ac:dyDescent="0.3">
      <c r="A90" s="12"/>
      <c r="B90" s="11" t="s">
        <v>167</v>
      </c>
      <c r="C90" s="23" t="s">
        <v>146</v>
      </c>
      <c r="D90" s="12">
        <v>69.91</v>
      </c>
    </row>
    <row r="91" spans="1:4" ht="16.5" thickBot="1" x14ac:dyDescent="0.3">
      <c r="A91" s="12"/>
      <c r="B91" s="11" t="s">
        <v>169</v>
      </c>
      <c r="C91" s="23" t="s">
        <v>146</v>
      </c>
      <c r="D91" s="12">
        <v>69.91</v>
      </c>
    </row>
    <row r="92" spans="1:4" ht="16.5" thickBot="1" x14ac:dyDescent="0.3">
      <c r="A92" s="12"/>
      <c r="B92" s="11" t="s">
        <v>171</v>
      </c>
      <c r="C92" s="23" t="s">
        <v>146</v>
      </c>
      <c r="D92" s="12">
        <v>65.5</v>
      </c>
    </row>
    <row r="93" spans="1:4" ht="16.5" thickBot="1" x14ac:dyDescent="0.3">
      <c r="A93" s="12"/>
      <c r="B93" s="11" t="s">
        <v>170</v>
      </c>
      <c r="C93" s="23" t="s">
        <v>146</v>
      </c>
      <c r="D93" s="12">
        <v>9.61</v>
      </c>
    </row>
    <row r="94" spans="1:4" ht="16.5" thickBot="1" x14ac:dyDescent="0.3">
      <c r="A94" s="12"/>
      <c r="B94" s="11" t="s">
        <v>172</v>
      </c>
      <c r="C94" s="23" t="s">
        <v>9</v>
      </c>
      <c r="D94" s="12">
        <v>35.200000000000003</v>
      </c>
    </row>
    <row r="95" spans="1:4" ht="16.5" thickBot="1" x14ac:dyDescent="0.3">
      <c r="A95" s="12"/>
      <c r="B95" s="15" t="s">
        <v>65</v>
      </c>
      <c r="C95" s="13" t="s">
        <v>9</v>
      </c>
      <c r="D95" s="12"/>
    </row>
    <row r="96" spans="1:4" ht="15.75" customHeight="1" thickBot="1" x14ac:dyDescent="0.3">
      <c r="A96" s="26"/>
      <c r="B96" s="30" t="s">
        <v>160</v>
      </c>
      <c r="C96" s="31" t="s">
        <v>180</v>
      </c>
      <c r="D96" s="26">
        <v>1</v>
      </c>
    </row>
    <row r="97" spans="1:4" ht="32.25" thickBot="1" x14ac:dyDescent="0.3">
      <c r="A97" s="12"/>
      <c r="B97" s="18" t="s">
        <v>168</v>
      </c>
      <c r="C97" s="23" t="s">
        <v>180</v>
      </c>
      <c r="D97" s="12">
        <v>0.5</v>
      </c>
    </row>
    <row r="98" spans="1:4" ht="18.75" thickBot="1" x14ac:dyDescent="0.3">
      <c r="A98" s="12"/>
      <c r="B98" s="29" t="s">
        <v>64</v>
      </c>
      <c r="C98" s="23" t="s">
        <v>180</v>
      </c>
      <c r="D98" s="12">
        <f>0.51+0.202</f>
        <v>0.71199999999999997</v>
      </c>
    </row>
    <row r="99" spans="1:4" ht="15.75" x14ac:dyDescent="0.25">
      <c r="A99" s="37"/>
      <c r="B99" s="14" t="s">
        <v>66</v>
      </c>
      <c r="C99" s="40" t="s">
        <v>180</v>
      </c>
      <c r="D99" s="37">
        <v>1.39</v>
      </c>
    </row>
    <row r="100" spans="1:4" ht="16.5" thickBot="1" x14ac:dyDescent="0.3">
      <c r="A100" s="38"/>
      <c r="B100" s="11" t="s">
        <v>67</v>
      </c>
      <c r="C100" s="41"/>
      <c r="D100" s="38"/>
    </row>
    <row r="101" spans="1:4" ht="18.75" thickBot="1" x14ac:dyDescent="0.3">
      <c r="A101" s="12"/>
      <c r="B101" s="11" t="s">
        <v>68</v>
      </c>
      <c r="C101" s="23" t="s">
        <v>180</v>
      </c>
      <c r="D101" s="12">
        <v>1.42</v>
      </c>
    </row>
    <row r="102" spans="1:4" ht="15.75" x14ac:dyDescent="0.25">
      <c r="A102" s="37"/>
      <c r="B102" s="14" t="s">
        <v>69</v>
      </c>
      <c r="C102" s="40" t="s">
        <v>180</v>
      </c>
      <c r="D102" s="37">
        <v>1.4999999999999999E-2</v>
      </c>
    </row>
    <row r="103" spans="1:4" ht="16.5" thickBot="1" x14ac:dyDescent="0.3">
      <c r="A103" s="38"/>
      <c r="B103" s="11" t="s">
        <v>70</v>
      </c>
      <c r="C103" s="41"/>
      <c r="D103" s="38"/>
    </row>
    <row r="104" spans="1:4" ht="15.75" x14ac:dyDescent="0.25">
      <c r="A104" s="37"/>
      <c r="B104" s="14" t="s">
        <v>71</v>
      </c>
      <c r="C104" s="37" t="s">
        <v>23</v>
      </c>
      <c r="D104" s="37">
        <v>0.59355999999999998</v>
      </c>
    </row>
    <row r="105" spans="1:4" ht="16.5" thickBot="1" x14ac:dyDescent="0.3">
      <c r="A105" s="38"/>
      <c r="B105" s="11" t="s">
        <v>72</v>
      </c>
      <c r="C105" s="38"/>
      <c r="D105" s="38"/>
    </row>
    <row r="106" spans="1:4" ht="16.5" thickBot="1" x14ac:dyDescent="0.3">
      <c r="A106" s="12"/>
      <c r="B106" s="11" t="s">
        <v>30</v>
      </c>
      <c r="C106" s="13" t="s">
        <v>23</v>
      </c>
      <c r="D106" s="12">
        <v>0.59355999999999998</v>
      </c>
    </row>
    <row r="107" spans="1:4" ht="15.75" x14ac:dyDescent="0.25">
      <c r="A107" s="37"/>
      <c r="B107" s="14" t="s">
        <v>73</v>
      </c>
      <c r="C107" s="37" t="s">
        <v>175</v>
      </c>
      <c r="D107" s="37">
        <v>17.5</v>
      </c>
    </row>
    <row r="108" spans="1:4" ht="16.5" thickBot="1" x14ac:dyDescent="0.3">
      <c r="A108" s="38"/>
      <c r="B108" s="11" t="s">
        <v>74</v>
      </c>
      <c r="C108" s="38"/>
      <c r="D108" s="38"/>
    </row>
    <row r="109" spans="1:4" ht="15.75" x14ac:dyDescent="0.25">
      <c r="A109" s="37"/>
      <c r="B109" s="14" t="s">
        <v>75</v>
      </c>
      <c r="C109" s="37" t="s">
        <v>175</v>
      </c>
      <c r="D109" s="37">
        <v>17.5</v>
      </c>
    </row>
    <row r="110" spans="1:4" ht="16.5" thickBot="1" x14ac:dyDescent="0.3">
      <c r="A110" s="38"/>
      <c r="B110" s="11" t="s">
        <v>76</v>
      </c>
      <c r="C110" s="38"/>
      <c r="D110" s="38"/>
    </row>
    <row r="111" spans="1:4" ht="15.75" x14ac:dyDescent="0.25">
      <c r="A111" s="37"/>
      <c r="B111" s="14" t="s">
        <v>77</v>
      </c>
      <c r="C111" s="37" t="s">
        <v>175</v>
      </c>
      <c r="D111" s="37">
        <v>17.5</v>
      </c>
    </row>
    <row r="112" spans="1:4" ht="16.5" thickBot="1" x14ac:dyDescent="0.3">
      <c r="A112" s="38"/>
      <c r="B112" s="11" t="s">
        <v>78</v>
      </c>
      <c r="C112" s="38"/>
      <c r="D112" s="38"/>
    </row>
    <row r="113" spans="1:4" ht="18.75" thickBot="1" x14ac:dyDescent="0.3">
      <c r="A113" s="12"/>
      <c r="B113" s="11" t="s">
        <v>79</v>
      </c>
      <c r="C113" s="13" t="s">
        <v>175</v>
      </c>
      <c r="D113" s="12">
        <v>4</v>
      </c>
    </row>
    <row r="114" spans="1:4" ht="15.75" x14ac:dyDescent="0.25">
      <c r="A114" s="37"/>
      <c r="B114" s="14" t="s">
        <v>80</v>
      </c>
      <c r="C114" s="37" t="s">
        <v>175</v>
      </c>
      <c r="D114" s="37">
        <v>4.2</v>
      </c>
    </row>
    <row r="115" spans="1:4" ht="18.75" thickBot="1" x14ac:dyDescent="0.3">
      <c r="A115" s="38"/>
      <c r="B115" s="11" t="s">
        <v>181</v>
      </c>
      <c r="C115" s="38"/>
      <c r="D115" s="38"/>
    </row>
    <row r="116" spans="1:4" ht="18.75" thickBot="1" x14ac:dyDescent="0.3">
      <c r="A116" s="12"/>
      <c r="B116" s="11" t="s">
        <v>63</v>
      </c>
      <c r="C116" s="13" t="s">
        <v>175</v>
      </c>
      <c r="D116" s="12">
        <v>4.84</v>
      </c>
    </row>
    <row r="117" spans="1:4" ht="15.75" x14ac:dyDescent="0.25">
      <c r="A117" s="37"/>
      <c r="B117" s="14" t="s">
        <v>81</v>
      </c>
      <c r="C117" s="37" t="s">
        <v>175</v>
      </c>
      <c r="D117" s="37">
        <v>4</v>
      </c>
    </row>
    <row r="118" spans="1:4" ht="18.75" thickBot="1" x14ac:dyDescent="0.3">
      <c r="A118" s="38"/>
      <c r="B118" s="11" t="s">
        <v>182</v>
      </c>
      <c r="C118" s="38"/>
      <c r="D118" s="38"/>
    </row>
    <row r="119" spans="1:4" ht="15.75" x14ac:dyDescent="0.25">
      <c r="A119" s="37"/>
      <c r="B119" s="14" t="s">
        <v>82</v>
      </c>
      <c r="C119" s="37" t="s">
        <v>175</v>
      </c>
      <c r="D119" s="37">
        <v>4</v>
      </c>
    </row>
    <row r="120" spans="1:4" ht="16.5" thickBot="1" x14ac:dyDescent="0.3">
      <c r="A120" s="38"/>
      <c r="B120" s="11" t="s">
        <v>83</v>
      </c>
      <c r="C120" s="38"/>
      <c r="D120" s="38"/>
    </row>
    <row r="121" spans="1:4" ht="15.75" x14ac:dyDescent="0.25">
      <c r="A121" s="37"/>
      <c r="B121" s="14" t="s">
        <v>84</v>
      </c>
      <c r="C121" s="37" t="s">
        <v>175</v>
      </c>
      <c r="D121" s="37">
        <v>4</v>
      </c>
    </row>
    <row r="122" spans="1:4" ht="16.5" thickBot="1" x14ac:dyDescent="0.3">
      <c r="A122" s="38"/>
      <c r="B122" s="11" t="s">
        <v>85</v>
      </c>
      <c r="C122" s="38"/>
      <c r="D122" s="38"/>
    </row>
    <row r="123" spans="1:4" ht="32.25" thickBot="1" x14ac:dyDescent="0.3">
      <c r="A123" s="16"/>
      <c r="B123" s="18" t="s">
        <v>161</v>
      </c>
      <c r="C123" s="16" t="s">
        <v>175</v>
      </c>
      <c r="D123" s="16">
        <v>4</v>
      </c>
    </row>
    <row r="124" spans="1:4" ht="15.75" x14ac:dyDescent="0.25">
      <c r="A124" s="37"/>
      <c r="B124" s="14" t="s">
        <v>86</v>
      </c>
      <c r="C124" s="37" t="s">
        <v>175</v>
      </c>
      <c r="D124" s="37">
        <v>4.84</v>
      </c>
    </row>
    <row r="125" spans="1:4" ht="16.5" thickBot="1" x14ac:dyDescent="0.3">
      <c r="A125" s="38"/>
      <c r="B125" s="11" t="s">
        <v>87</v>
      </c>
      <c r="C125" s="38"/>
      <c r="D125" s="38"/>
    </row>
    <row r="126" spans="1:4" ht="32.25" thickBot="1" x14ac:dyDescent="0.3">
      <c r="A126" s="26"/>
      <c r="B126" s="32" t="s">
        <v>162</v>
      </c>
      <c r="C126" s="16" t="s">
        <v>9</v>
      </c>
      <c r="D126" s="16">
        <v>6.3</v>
      </c>
    </row>
    <row r="127" spans="1:4" ht="16.5" thickBot="1" x14ac:dyDescent="0.3">
      <c r="A127" s="12"/>
      <c r="B127" s="11" t="s">
        <v>88</v>
      </c>
      <c r="C127" s="13" t="s">
        <v>9</v>
      </c>
      <c r="D127" s="12">
        <v>19.5</v>
      </c>
    </row>
    <row r="128" spans="1:4" ht="32.25" thickBot="1" x14ac:dyDescent="0.3">
      <c r="A128" s="16"/>
      <c r="B128" s="18" t="s">
        <v>163</v>
      </c>
      <c r="C128" s="16" t="s">
        <v>9</v>
      </c>
      <c r="D128" s="16">
        <v>19.5</v>
      </c>
    </row>
    <row r="129" spans="1:4" ht="16.5" thickBot="1" x14ac:dyDescent="0.3">
      <c r="A129" s="12"/>
      <c r="B129" s="11" t="s">
        <v>89</v>
      </c>
      <c r="C129" s="13" t="s">
        <v>17</v>
      </c>
      <c r="D129" s="12">
        <v>1</v>
      </c>
    </row>
    <row r="130" spans="1:4" ht="18.75" thickBot="1" x14ac:dyDescent="0.3">
      <c r="A130" s="12"/>
      <c r="B130" s="11" t="s">
        <v>90</v>
      </c>
      <c r="C130" s="13" t="s">
        <v>175</v>
      </c>
      <c r="D130" s="12">
        <v>3.4</v>
      </c>
    </row>
    <row r="131" spans="1:4" ht="18.75" thickBot="1" x14ac:dyDescent="0.3">
      <c r="A131" s="12"/>
      <c r="B131" s="11" t="s">
        <v>91</v>
      </c>
      <c r="C131" s="13" t="s">
        <v>175</v>
      </c>
      <c r="D131" s="12">
        <v>5</v>
      </c>
    </row>
    <row r="132" spans="1:4" ht="18.75" thickBot="1" x14ac:dyDescent="0.3">
      <c r="A132" s="17"/>
      <c r="B132" s="24" t="s">
        <v>92</v>
      </c>
      <c r="C132" s="24" t="s">
        <v>175</v>
      </c>
      <c r="D132" s="24"/>
    </row>
    <row r="133" spans="1:4" ht="15.75" x14ac:dyDescent="0.25">
      <c r="A133" s="37"/>
      <c r="B133" s="10" t="s">
        <v>60</v>
      </c>
      <c r="C133" s="37" t="s">
        <v>175</v>
      </c>
      <c r="D133" s="37">
        <v>11.52</v>
      </c>
    </row>
    <row r="134" spans="1:4" ht="18" x14ac:dyDescent="0.25">
      <c r="A134" s="39"/>
      <c r="B134" s="14" t="s">
        <v>183</v>
      </c>
      <c r="C134" s="39"/>
      <c r="D134" s="39"/>
    </row>
    <row r="135" spans="1:4" ht="16.5" thickBot="1" x14ac:dyDescent="0.3">
      <c r="A135" s="38"/>
      <c r="B135" s="11" t="s">
        <v>61</v>
      </c>
      <c r="C135" s="38"/>
      <c r="D135" s="38"/>
    </row>
    <row r="136" spans="1:4" ht="15.75" x14ac:dyDescent="0.25">
      <c r="A136" s="37"/>
      <c r="B136" s="14" t="s">
        <v>93</v>
      </c>
      <c r="C136" s="37" t="s">
        <v>175</v>
      </c>
      <c r="D136" s="37">
        <v>13.32</v>
      </c>
    </row>
    <row r="137" spans="1:4" ht="18.75" thickBot="1" x14ac:dyDescent="0.3">
      <c r="A137" s="38"/>
      <c r="B137" s="14" t="s">
        <v>181</v>
      </c>
      <c r="C137" s="38"/>
      <c r="D137" s="38"/>
    </row>
    <row r="138" spans="1:4" ht="15.75" x14ac:dyDescent="0.25">
      <c r="A138" s="37"/>
      <c r="B138" s="25" t="s">
        <v>94</v>
      </c>
      <c r="C138" s="37"/>
      <c r="D138" s="37"/>
    </row>
    <row r="139" spans="1:4" ht="16.5" thickBot="1" x14ac:dyDescent="0.3">
      <c r="A139" s="38"/>
      <c r="B139" s="15" t="s">
        <v>95</v>
      </c>
      <c r="C139" s="38"/>
      <c r="D139" s="38"/>
    </row>
    <row r="140" spans="1:4" ht="15.75" x14ac:dyDescent="0.25">
      <c r="A140" s="37"/>
      <c r="B140" s="14" t="s">
        <v>96</v>
      </c>
      <c r="C140" s="37" t="s">
        <v>97</v>
      </c>
      <c r="D140" s="37">
        <v>7</v>
      </c>
    </row>
    <row r="141" spans="1:4" ht="18.75" thickBot="1" x14ac:dyDescent="0.3">
      <c r="A141" s="38"/>
      <c r="B141" s="11" t="s">
        <v>184</v>
      </c>
      <c r="C141" s="38"/>
      <c r="D141" s="38"/>
    </row>
    <row r="142" spans="1:4" ht="15.75" x14ac:dyDescent="0.25">
      <c r="A142" s="37"/>
      <c r="B142" s="14" t="s">
        <v>98</v>
      </c>
      <c r="C142" s="37" t="s">
        <v>17</v>
      </c>
      <c r="D142" s="37">
        <v>7</v>
      </c>
    </row>
    <row r="143" spans="1:4" ht="16.5" thickBot="1" x14ac:dyDescent="0.3">
      <c r="A143" s="38"/>
      <c r="B143" s="11" t="s">
        <v>99</v>
      </c>
      <c r="C143" s="38"/>
      <c r="D143" s="38"/>
    </row>
    <row r="144" spans="1:4" ht="15.75" x14ac:dyDescent="0.25">
      <c r="A144" s="37"/>
      <c r="B144" s="14" t="s">
        <v>100</v>
      </c>
      <c r="C144" s="37" t="s">
        <v>9</v>
      </c>
      <c r="D144" s="37">
        <v>40</v>
      </c>
    </row>
    <row r="145" spans="1:5" ht="18.75" thickBot="1" x14ac:dyDescent="0.3">
      <c r="A145" s="38"/>
      <c r="B145" s="11" t="s">
        <v>185</v>
      </c>
      <c r="C145" s="38"/>
      <c r="D145" s="38"/>
    </row>
    <row r="146" spans="1:5" ht="15.75" x14ac:dyDescent="0.25">
      <c r="A146" s="37"/>
      <c r="B146" s="14" t="s">
        <v>101</v>
      </c>
      <c r="C146" s="37" t="s">
        <v>9</v>
      </c>
      <c r="D146" s="37">
        <v>46</v>
      </c>
    </row>
    <row r="147" spans="1:5" ht="16.5" thickBot="1" x14ac:dyDescent="0.3">
      <c r="A147" s="38"/>
      <c r="B147" s="11" t="s">
        <v>102</v>
      </c>
      <c r="C147" s="38"/>
      <c r="D147" s="38"/>
    </row>
    <row r="148" spans="1:5" ht="16.5" thickBot="1" x14ac:dyDescent="0.3">
      <c r="A148" s="12"/>
      <c r="B148" s="15" t="s">
        <v>103</v>
      </c>
      <c r="C148" s="13"/>
      <c r="D148" s="12"/>
    </row>
    <row r="149" spans="1:5" ht="15.75" x14ac:dyDescent="0.25">
      <c r="A149" s="37"/>
      <c r="B149" s="14" t="s">
        <v>104</v>
      </c>
      <c r="C149" s="37" t="s">
        <v>17</v>
      </c>
      <c r="D149" s="37">
        <v>4</v>
      </c>
      <c r="E149" s="27"/>
    </row>
    <row r="150" spans="1:5" ht="15.75" x14ac:dyDescent="0.25">
      <c r="A150" s="39"/>
      <c r="B150" s="14" t="s">
        <v>105</v>
      </c>
      <c r="C150" s="39"/>
      <c r="D150" s="39"/>
      <c r="E150" s="27"/>
    </row>
    <row r="151" spans="1:5" ht="16.5" thickBot="1" x14ac:dyDescent="0.3">
      <c r="A151" s="38"/>
      <c r="B151" s="11" t="s">
        <v>106</v>
      </c>
      <c r="C151" s="38"/>
      <c r="D151" s="38"/>
      <c r="E151" s="27"/>
    </row>
    <row r="152" spans="1:5" ht="16.5" thickBot="1" x14ac:dyDescent="0.3">
      <c r="A152" s="12"/>
      <c r="B152" s="11" t="s">
        <v>107</v>
      </c>
      <c r="C152" s="13" t="s">
        <v>108</v>
      </c>
      <c r="D152" s="12">
        <v>2</v>
      </c>
      <c r="E152" s="27"/>
    </row>
    <row r="153" spans="1:5" ht="15.75" x14ac:dyDescent="0.25">
      <c r="A153" s="37"/>
      <c r="B153" s="14" t="s">
        <v>109</v>
      </c>
      <c r="C153" s="37" t="s">
        <v>17</v>
      </c>
      <c r="D153" s="37">
        <v>4</v>
      </c>
      <c r="E153" s="27"/>
    </row>
    <row r="154" spans="1:5" ht="16.5" thickBot="1" x14ac:dyDescent="0.3">
      <c r="A154" s="38"/>
      <c r="B154" s="11" t="s">
        <v>110</v>
      </c>
      <c r="C154" s="38"/>
      <c r="D154" s="38"/>
      <c r="E154" s="27"/>
    </row>
    <row r="155" spans="1:5" ht="16.5" thickBot="1" x14ac:dyDescent="0.3">
      <c r="A155" s="12"/>
      <c r="B155" s="15" t="s">
        <v>111</v>
      </c>
      <c r="C155" s="13"/>
      <c r="D155" s="12"/>
      <c r="E155" s="27"/>
    </row>
    <row r="156" spans="1:5" ht="15.75" x14ac:dyDescent="0.25">
      <c r="A156" s="37"/>
      <c r="B156" s="14" t="s">
        <v>112</v>
      </c>
      <c r="C156" s="37" t="s">
        <v>114</v>
      </c>
      <c r="D156" s="37">
        <v>3</v>
      </c>
      <c r="E156" s="27"/>
    </row>
    <row r="157" spans="1:5" ht="16.5" thickBot="1" x14ac:dyDescent="0.3">
      <c r="A157" s="38"/>
      <c r="B157" s="11" t="s">
        <v>113</v>
      </c>
      <c r="C157" s="38"/>
      <c r="D157" s="38"/>
      <c r="E157" s="27"/>
    </row>
    <row r="158" spans="1:5" ht="15.75" x14ac:dyDescent="0.25">
      <c r="A158" s="37"/>
      <c r="B158" s="7" t="s">
        <v>115</v>
      </c>
      <c r="C158" s="37"/>
      <c r="D158" s="37"/>
      <c r="E158" s="27"/>
    </row>
    <row r="159" spans="1:5" ht="16.5" thickBot="1" x14ac:dyDescent="0.3">
      <c r="A159" s="38"/>
      <c r="B159" s="7" t="s">
        <v>116</v>
      </c>
      <c r="C159" s="38"/>
      <c r="D159" s="38"/>
      <c r="E159" s="27"/>
    </row>
    <row r="160" spans="1:5" ht="15.75" x14ac:dyDescent="0.25">
      <c r="A160" s="37"/>
      <c r="B160" s="10" t="s">
        <v>117</v>
      </c>
      <c r="C160" s="37" t="s">
        <v>119</v>
      </c>
      <c r="D160" s="37">
        <v>7</v>
      </c>
      <c r="E160" s="27"/>
    </row>
    <row r="161" spans="1:5" ht="16.5" thickBot="1" x14ac:dyDescent="0.3">
      <c r="A161" s="38"/>
      <c r="B161" s="11" t="s">
        <v>118</v>
      </c>
      <c r="C161" s="38"/>
      <c r="D161" s="38"/>
      <c r="E161" s="27"/>
    </row>
    <row r="162" spans="1:5" ht="16.5" thickBot="1" x14ac:dyDescent="0.3">
      <c r="A162" s="12"/>
      <c r="B162" s="11" t="s">
        <v>173</v>
      </c>
      <c r="C162" s="13" t="s">
        <v>119</v>
      </c>
      <c r="D162" s="12">
        <v>1</v>
      </c>
      <c r="E162" s="27"/>
    </row>
    <row r="163" spans="1:5" ht="16.5" thickBot="1" x14ac:dyDescent="0.3">
      <c r="A163" s="12"/>
      <c r="B163" s="15" t="s">
        <v>120</v>
      </c>
      <c r="C163" s="13"/>
      <c r="D163" s="12"/>
      <c r="E163" s="27"/>
    </row>
    <row r="164" spans="1:5" ht="16.5" thickBot="1" x14ac:dyDescent="0.3">
      <c r="A164" s="16"/>
      <c r="B164" s="18" t="s">
        <v>196</v>
      </c>
      <c r="C164" s="16" t="s">
        <v>9</v>
      </c>
      <c r="D164" s="16">
        <v>255</v>
      </c>
      <c r="E164" s="27"/>
    </row>
    <row r="165" spans="1:5" ht="32.25" thickBot="1" x14ac:dyDescent="0.3">
      <c r="A165" s="16"/>
      <c r="B165" s="18" t="s">
        <v>195</v>
      </c>
      <c r="C165" s="16" t="s">
        <v>9</v>
      </c>
      <c r="D165" s="16">
        <v>2715</v>
      </c>
      <c r="E165" s="27"/>
    </row>
    <row r="166" spans="1:5" ht="32.25" thickBot="1" x14ac:dyDescent="0.3">
      <c r="A166" s="16"/>
      <c r="B166" s="18" t="s">
        <v>194</v>
      </c>
      <c r="C166" s="16" t="s">
        <v>9</v>
      </c>
      <c r="D166" s="16">
        <v>280</v>
      </c>
      <c r="E166" s="27"/>
    </row>
    <row r="167" spans="1:5" ht="18.75" thickBot="1" x14ac:dyDescent="0.3">
      <c r="A167" s="16"/>
      <c r="B167" s="18" t="s">
        <v>197</v>
      </c>
      <c r="C167" s="16" t="s">
        <v>9</v>
      </c>
      <c r="D167" s="16">
        <v>1890</v>
      </c>
      <c r="E167" s="27"/>
    </row>
    <row r="168" spans="1:5" ht="18.75" thickBot="1" x14ac:dyDescent="0.3">
      <c r="A168" s="16"/>
      <c r="B168" s="18" t="s">
        <v>198</v>
      </c>
      <c r="C168" s="16" t="s">
        <v>9</v>
      </c>
      <c r="D168" s="16">
        <v>935</v>
      </c>
      <c r="E168" s="27"/>
    </row>
    <row r="169" spans="1:5" ht="16.5" thickBot="1" x14ac:dyDescent="0.3">
      <c r="A169" s="12"/>
      <c r="B169" s="18" t="s">
        <v>174</v>
      </c>
      <c r="C169" s="13" t="s">
        <v>9</v>
      </c>
      <c r="D169" s="12">
        <v>265</v>
      </c>
      <c r="E169" s="27"/>
    </row>
    <row r="170" spans="1:5" ht="16.5" thickBot="1" x14ac:dyDescent="0.3">
      <c r="A170" s="12"/>
      <c r="B170" s="11" t="s">
        <v>121</v>
      </c>
      <c r="C170" s="13" t="s">
        <v>17</v>
      </c>
      <c r="D170" s="12">
        <v>80</v>
      </c>
      <c r="E170" s="27"/>
    </row>
    <row r="171" spans="1:5" ht="15.75" x14ac:dyDescent="0.25">
      <c r="A171" s="37"/>
      <c r="B171" s="14" t="s">
        <v>122</v>
      </c>
      <c r="C171" s="37" t="s">
        <v>17</v>
      </c>
      <c r="D171" s="37">
        <v>150</v>
      </c>
      <c r="E171" s="27"/>
    </row>
    <row r="172" spans="1:5" ht="16.5" thickBot="1" x14ac:dyDescent="0.3">
      <c r="A172" s="38"/>
      <c r="B172" s="11" t="s">
        <v>123</v>
      </c>
      <c r="C172" s="38"/>
      <c r="D172" s="38"/>
      <c r="E172" s="27"/>
    </row>
    <row r="173" spans="1:5" ht="15.75" x14ac:dyDescent="0.25">
      <c r="A173" s="37"/>
      <c r="B173" s="14" t="s">
        <v>122</v>
      </c>
      <c r="C173" s="37" t="s">
        <v>17</v>
      </c>
      <c r="D173" s="37">
        <v>21</v>
      </c>
      <c r="E173" s="27"/>
    </row>
    <row r="174" spans="1:5" ht="16.5" thickBot="1" x14ac:dyDescent="0.3">
      <c r="A174" s="38"/>
      <c r="B174" s="11" t="s">
        <v>124</v>
      </c>
      <c r="C174" s="38"/>
      <c r="D174" s="38"/>
      <c r="E174" s="27"/>
    </row>
    <row r="175" spans="1:5" ht="15.75" x14ac:dyDescent="0.25">
      <c r="A175" s="37"/>
      <c r="B175" s="14" t="s">
        <v>122</v>
      </c>
      <c r="C175" s="37" t="s">
        <v>17</v>
      </c>
      <c r="D175" s="37">
        <v>5</v>
      </c>
      <c r="E175" s="27"/>
    </row>
    <row r="176" spans="1:5" ht="16.5" thickBot="1" x14ac:dyDescent="0.3">
      <c r="A176" s="38"/>
      <c r="B176" s="11" t="s">
        <v>125</v>
      </c>
      <c r="C176" s="38"/>
      <c r="D176" s="38"/>
      <c r="E176" s="27"/>
    </row>
    <row r="177" spans="1:5" ht="15.75" x14ac:dyDescent="0.25">
      <c r="A177" s="37"/>
      <c r="B177" s="14" t="s">
        <v>126</v>
      </c>
      <c r="C177" s="37" t="s">
        <v>17</v>
      </c>
      <c r="D177" s="37">
        <v>16</v>
      </c>
      <c r="E177" s="27"/>
    </row>
    <row r="178" spans="1:5" ht="16.5" thickBot="1" x14ac:dyDescent="0.3">
      <c r="A178" s="38"/>
      <c r="B178" s="11" t="s">
        <v>127</v>
      </c>
      <c r="C178" s="38"/>
      <c r="D178" s="38"/>
      <c r="E178" s="27"/>
    </row>
    <row r="179" spans="1:5" ht="16.5" thickBot="1" x14ac:dyDescent="0.3">
      <c r="A179" s="12"/>
      <c r="B179" s="15" t="s">
        <v>128</v>
      </c>
      <c r="C179" s="13"/>
      <c r="D179" s="12"/>
      <c r="E179" s="27"/>
    </row>
    <row r="180" spans="1:5" ht="16.5" thickBot="1" x14ac:dyDescent="0.3">
      <c r="A180" s="12"/>
      <c r="B180" s="11" t="s">
        <v>129</v>
      </c>
      <c r="C180" s="13" t="s">
        <v>17</v>
      </c>
      <c r="D180" s="12">
        <v>170</v>
      </c>
      <c r="E180" s="27"/>
    </row>
    <row r="181" spans="1:5" ht="15.75" x14ac:dyDescent="0.25">
      <c r="A181" s="37"/>
      <c r="B181" s="14" t="s">
        <v>130</v>
      </c>
      <c r="C181" s="37" t="s">
        <v>17</v>
      </c>
      <c r="D181" s="37">
        <v>3</v>
      </c>
      <c r="E181" s="27"/>
    </row>
    <row r="182" spans="1:5" ht="15.75" x14ac:dyDescent="0.25">
      <c r="A182" s="39"/>
      <c r="B182" s="14" t="s">
        <v>131</v>
      </c>
      <c r="C182" s="39"/>
      <c r="D182" s="39"/>
      <c r="E182" s="27"/>
    </row>
    <row r="183" spans="1:5" ht="16.5" thickBot="1" x14ac:dyDescent="0.3">
      <c r="A183" s="38"/>
      <c r="B183" s="11" t="s">
        <v>132</v>
      </c>
      <c r="C183" s="38"/>
      <c r="D183" s="38"/>
      <c r="E183" s="27"/>
    </row>
    <row r="184" spans="1:5" ht="15.75" x14ac:dyDescent="0.25">
      <c r="A184" s="37"/>
      <c r="B184" s="14" t="s">
        <v>133</v>
      </c>
      <c r="C184" s="37" t="s">
        <v>17</v>
      </c>
      <c r="D184" s="37">
        <v>41</v>
      </c>
      <c r="E184" s="27"/>
    </row>
    <row r="185" spans="1:5" ht="16.5" thickBot="1" x14ac:dyDescent="0.3">
      <c r="A185" s="38"/>
      <c r="B185" s="11" t="s">
        <v>134</v>
      </c>
      <c r="C185" s="38"/>
      <c r="D185" s="38"/>
      <c r="E185" s="27"/>
    </row>
    <row r="186" spans="1:5" ht="15.75" x14ac:dyDescent="0.25">
      <c r="A186" s="37"/>
      <c r="B186" s="14" t="s">
        <v>133</v>
      </c>
      <c r="C186" s="37" t="s">
        <v>17</v>
      </c>
      <c r="D186" s="37">
        <v>19</v>
      </c>
      <c r="E186" s="27"/>
    </row>
    <row r="187" spans="1:5" ht="16.5" thickBot="1" x14ac:dyDescent="0.3">
      <c r="A187" s="38"/>
      <c r="B187" s="11" t="s">
        <v>135</v>
      </c>
      <c r="C187" s="38"/>
      <c r="D187" s="38"/>
      <c r="E187" s="27"/>
    </row>
    <row r="188" spans="1:5" ht="15.75" x14ac:dyDescent="0.25">
      <c r="A188" s="37"/>
      <c r="B188" s="14" t="s">
        <v>136</v>
      </c>
      <c r="C188" s="37" t="s">
        <v>17</v>
      </c>
      <c r="D188" s="37">
        <v>110</v>
      </c>
      <c r="E188" s="27"/>
    </row>
    <row r="189" spans="1:5" ht="16.5" thickBot="1" x14ac:dyDescent="0.3">
      <c r="A189" s="38"/>
      <c r="B189" s="11" t="s">
        <v>137</v>
      </c>
      <c r="C189" s="38"/>
      <c r="D189" s="38"/>
      <c r="E189" s="27"/>
    </row>
    <row r="190" spans="1:5" ht="16.5" thickBot="1" x14ac:dyDescent="0.3">
      <c r="A190" s="12"/>
      <c r="B190" s="11" t="s">
        <v>138</v>
      </c>
      <c r="C190" s="13" t="s">
        <v>17</v>
      </c>
      <c r="D190" s="12">
        <v>5</v>
      </c>
      <c r="E190" s="27"/>
    </row>
  </sheetData>
  <mergeCells count="128">
    <mergeCell ref="A186:A187"/>
    <mergeCell ref="C186:C187"/>
    <mergeCell ref="D186:D187"/>
    <mergeCell ref="A188:A189"/>
    <mergeCell ref="C188:C189"/>
    <mergeCell ref="D188:D189"/>
    <mergeCell ref="A181:A183"/>
    <mergeCell ref="C181:C183"/>
    <mergeCell ref="D181:D183"/>
    <mergeCell ref="A184:A185"/>
    <mergeCell ref="C184:C185"/>
    <mergeCell ref="D184:D185"/>
    <mergeCell ref="A175:A176"/>
    <mergeCell ref="C175:C176"/>
    <mergeCell ref="D175:D176"/>
    <mergeCell ref="A177:A178"/>
    <mergeCell ref="C177:C178"/>
    <mergeCell ref="D177:D178"/>
    <mergeCell ref="A171:A172"/>
    <mergeCell ref="C171:C172"/>
    <mergeCell ref="D171:D172"/>
    <mergeCell ref="A173:A174"/>
    <mergeCell ref="C173:C174"/>
    <mergeCell ref="D173:D174"/>
    <mergeCell ref="A146:A147"/>
    <mergeCell ref="C146:C147"/>
    <mergeCell ref="D146:D147"/>
    <mergeCell ref="A160:A161"/>
    <mergeCell ref="C160:C161"/>
    <mergeCell ref="D160:D161"/>
    <mergeCell ref="A153:A154"/>
    <mergeCell ref="C153:C154"/>
    <mergeCell ref="D153:D154"/>
    <mergeCell ref="A149:A151"/>
    <mergeCell ref="C149:C151"/>
    <mergeCell ref="D149:D151"/>
    <mergeCell ref="A156:A157"/>
    <mergeCell ref="C156:C157"/>
    <mergeCell ref="D156:D157"/>
    <mergeCell ref="A158:A159"/>
    <mergeCell ref="C158:C159"/>
    <mergeCell ref="D158:D159"/>
    <mergeCell ref="A144:A145"/>
    <mergeCell ref="C144:C145"/>
    <mergeCell ref="D144:D145"/>
    <mergeCell ref="A140:A141"/>
    <mergeCell ref="C140:C141"/>
    <mergeCell ref="D140:D141"/>
    <mergeCell ref="A142:A143"/>
    <mergeCell ref="C142:C143"/>
    <mergeCell ref="D142:D143"/>
    <mergeCell ref="A136:A137"/>
    <mergeCell ref="C136:C137"/>
    <mergeCell ref="D136:D137"/>
    <mergeCell ref="A138:A139"/>
    <mergeCell ref="C138:C139"/>
    <mergeCell ref="D138:D139"/>
    <mergeCell ref="A133:A135"/>
    <mergeCell ref="C133:C135"/>
    <mergeCell ref="D133:D135"/>
    <mergeCell ref="A124:A125"/>
    <mergeCell ref="C124:C125"/>
    <mergeCell ref="D124:D125"/>
    <mergeCell ref="A121:A122"/>
    <mergeCell ref="C121:C122"/>
    <mergeCell ref="D121:D122"/>
    <mergeCell ref="A117:A118"/>
    <mergeCell ref="C117:C118"/>
    <mergeCell ref="D117:D118"/>
    <mergeCell ref="A119:A120"/>
    <mergeCell ref="C119:C120"/>
    <mergeCell ref="D119:D120"/>
    <mergeCell ref="A111:A112"/>
    <mergeCell ref="C111:C112"/>
    <mergeCell ref="D111:D112"/>
    <mergeCell ref="A114:A115"/>
    <mergeCell ref="C114:C115"/>
    <mergeCell ref="D114:D115"/>
    <mergeCell ref="A107:A108"/>
    <mergeCell ref="C107:C108"/>
    <mergeCell ref="D107:D108"/>
    <mergeCell ref="A109:A110"/>
    <mergeCell ref="C109:C110"/>
    <mergeCell ref="D109:D110"/>
    <mergeCell ref="A102:A103"/>
    <mergeCell ref="C102:C103"/>
    <mergeCell ref="D102:D103"/>
    <mergeCell ref="A104:A105"/>
    <mergeCell ref="C104:C105"/>
    <mergeCell ref="D104:D105"/>
    <mergeCell ref="A99:A100"/>
    <mergeCell ref="C99:C100"/>
    <mergeCell ref="D99:D100"/>
    <mergeCell ref="A76:A77"/>
    <mergeCell ref="C76:C77"/>
    <mergeCell ref="D76:D77"/>
    <mergeCell ref="A70:A72"/>
    <mergeCell ref="C70:C72"/>
    <mergeCell ref="D70:D72"/>
    <mergeCell ref="A60:A61"/>
    <mergeCell ref="C60:C61"/>
    <mergeCell ref="D60:D61"/>
    <mergeCell ref="A68:A69"/>
    <mergeCell ref="C68:C69"/>
    <mergeCell ref="D68:D69"/>
    <mergeCell ref="A55:A56"/>
    <mergeCell ref="C55:C56"/>
    <mergeCell ref="D55:D56"/>
    <mergeCell ref="A57:A59"/>
    <mergeCell ref="C57:C59"/>
    <mergeCell ref="D57:D59"/>
    <mergeCell ref="A50:A52"/>
    <mergeCell ref="C50:C52"/>
    <mergeCell ref="D50:D52"/>
    <mergeCell ref="A53:A54"/>
    <mergeCell ref="C53:C54"/>
    <mergeCell ref="D53:D54"/>
    <mergeCell ref="B2:B3"/>
    <mergeCell ref="D2:D3"/>
    <mergeCell ref="A10:A11"/>
    <mergeCell ref="C10:C11"/>
    <mergeCell ref="D10:D11"/>
    <mergeCell ref="A35:A36"/>
    <mergeCell ref="C35:C36"/>
    <mergeCell ref="D35:D36"/>
    <mergeCell ref="A42:A44"/>
    <mergeCell ref="C42:C44"/>
    <mergeCell ref="D42:D4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2021-10-01T08:55:11Z</dcterms:created>
  <dcterms:modified xsi:type="dcterms:W3CDTF">2021-10-04T09:10:34Z</dcterms:modified>
</cp:coreProperties>
</file>