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C89CC985-44C7-EB4A-B266-86D8B04B2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  <c r="J92" i="1"/>
  <c r="J58" i="1"/>
  <c r="J59" i="1"/>
  <c r="J60" i="1"/>
  <c r="J61" i="1"/>
  <c r="J62" i="1"/>
  <c r="J63" i="1"/>
  <c r="J64" i="1"/>
  <c r="J65" i="1"/>
  <c r="J66" i="1"/>
  <c r="J67" i="1"/>
  <c r="J32" i="1"/>
  <c r="J33" i="1"/>
  <c r="J34" i="1"/>
  <c r="J35" i="1"/>
  <c r="J36" i="1"/>
  <c r="J37" i="1"/>
  <c r="J38" i="1"/>
  <c r="J39" i="1"/>
  <c r="J40" i="1"/>
  <c r="J41" i="1"/>
  <c r="J10" i="1"/>
  <c r="J11" i="1"/>
  <c r="J13" i="1"/>
  <c r="J12" i="1"/>
  <c r="J14" i="1"/>
  <c r="J15" i="1"/>
  <c r="J16" i="1"/>
  <c r="J84" i="1"/>
  <c r="J86" i="1"/>
  <c r="J21" i="1"/>
  <c r="J22" i="1"/>
  <c r="J23" i="1"/>
  <c r="J24" i="1"/>
  <c r="J25" i="1"/>
  <c r="J46" i="1"/>
  <c r="J47" i="1"/>
  <c r="J51" i="1"/>
  <c r="J72" i="1"/>
  <c r="J73" i="1"/>
  <c r="J77" i="1"/>
  <c r="J87" i="1"/>
  <c r="J88" i="1"/>
</calcChain>
</file>

<file path=xl/sharedStrings.xml><?xml version="1.0" encoding="utf-8"?>
<sst xmlns="http://schemas.openxmlformats.org/spreadsheetml/2006/main" count="112" uniqueCount="32">
  <si>
    <t>Об'Єкт:"</t>
  </si>
  <si>
    <t>Найменування</t>
  </si>
  <si>
    <t>Об'єм роб.</t>
  </si>
  <si>
    <t>Ціна за од.</t>
  </si>
  <si>
    <t>Вартість</t>
  </si>
  <si>
    <t>Примітки</t>
  </si>
  <si>
    <t>Кількість та вартість необхідних матеріалів, машин та механізмів.</t>
  </si>
  <si>
    <t>сума</t>
  </si>
  <si>
    <t>Вартість виконання робіт.</t>
  </si>
  <si>
    <t>транспортно-заготівельні витрати.</t>
  </si>
  <si>
    <t>Вартість матеріалів:</t>
  </si>
  <si>
    <t>гр.</t>
  </si>
  <si>
    <t>Вартість виконання робіт:</t>
  </si>
  <si>
    <t>Загальна вартість:</t>
  </si>
  <si>
    <t>Кошторис на влаштування кладки .</t>
  </si>
  <si>
    <t>І-поверх.</t>
  </si>
  <si>
    <t>Од. вим.</t>
  </si>
  <si>
    <t>Од.вим.</t>
  </si>
  <si>
    <t>ІІ-поверх.</t>
  </si>
  <si>
    <t>ІІІ-поверх.</t>
  </si>
  <si>
    <t>Стена 380 мм</t>
  </si>
  <si>
    <t>Стена 240 мм</t>
  </si>
  <si>
    <t>м.куб</t>
  </si>
  <si>
    <t>шт</t>
  </si>
  <si>
    <t>Раствор М100</t>
  </si>
  <si>
    <t>Сетка металическая шириной 360 мм</t>
  </si>
  <si>
    <t>м.пог.</t>
  </si>
  <si>
    <t>Сетка металическая шириной 230 мм</t>
  </si>
  <si>
    <t>Кран</t>
  </si>
  <si>
    <t>смен</t>
  </si>
  <si>
    <t>Кирпич М125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</si>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</sst>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</font>
    <font>
      <b/>
      <sz val="16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0" xfId="1" applyFont="1" applyBorder="1" applyAlignment="1">
      <alignment horizontal="center"/>
    </xf>
    <xf numFmtId="0" fontId="10" fillId="0" borderId="10" xfId="1" applyFont="1" applyBorder="1"/>
    <xf numFmtId="0" fontId="10" fillId="0" borderId="9" xfId="1" applyFont="1" applyBorder="1" applyAlignment="1">
      <alignment horizontal="center"/>
    </xf>
    <xf numFmtId="2" fontId="10" fillId="0" borderId="10" xfId="1" applyNumberFormat="1" applyFont="1" applyBorder="1" applyAlignment="1">
      <alignment horizontal="center"/>
    </xf>
    <xf numFmtId="0" fontId="10" fillId="2" borderId="0" xfId="1" applyFont="1" applyFill="1" applyBorder="1"/>
    <xf numFmtId="0" fontId="11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1" fillId="2" borderId="10" xfId="1" applyFont="1" applyFill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9" fillId="0" borderId="9" xfId="1" applyFont="1" applyBorder="1" applyAlignment="1">
      <alignment horizontal="left"/>
    </xf>
    <xf numFmtId="0" fontId="10" fillId="0" borderId="7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9" fillId="0" borderId="9" xfId="1" applyFont="1" applyBorder="1" applyAlignment="1">
      <alignment horizontal="left"/>
    </xf>
    <xf numFmtId="0" fontId="10" fillId="0" borderId="7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4" fontId="10" fillId="0" borderId="10" xfId="1" applyNumberFormat="1" applyFont="1" applyBorder="1" applyAlignment="1">
      <alignment horizontal="center"/>
    </xf>
    <xf numFmtId="4" fontId="10" fillId="0" borderId="10" xfId="1" applyNumberFormat="1" applyFont="1" applyBorder="1"/>
    <xf numFmtId="4" fontId="10" fillId="2" borderId="0" xfId="1" applyNumberFormat="1" applyFont="1" applyFill="1" applyBorder="1"/>
    <xf numFmtId="4" fontId="10" fillId="0" borderId="10" xfId="1" applyNumberFormat="1" applyFont="1" applyBorder="1" applyAlignment="1">
      <alignment horizontal="right"/>
    </xf>
    <xf numFmtId="4" fontId="10" fillId="2" borderId="0" xfId="1" applyNumberFormat="1" applyFont="1" applyFill="1" applyBorder="1" applyAlignment="1">
      <alignment horizontal="right"/>
    </xf>
    <xf numFmtId="3" fontId="11" fillId="2" borderId="10" xfId="1" applyNumberFormat="1" applyFont="1" applyFill="1" applyBorder="1"/>
    <xf numFmtId="4" fontId="1" fillId="0" borderId="0" xfId="0" applyNumberFormat="1" applyFont="1"/>
    <xf numFmtId="0" fontId="10" fillId="0" borderId="7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7" xfId="1" applyFont="1" applyBorder="1" applyAlignment="1">
      <alignment horizontal="left"/>
    </xf>
    <xf numFmtId="0" fontId="9" fillId="0" borderId="8" xfId="1" applyFont="1" applyBorder="1" applyAlignment="1">
      <alignment horizontal="left"/>
    </xf>
    <xf numFmtId="0" fontId="9" fillId="0" borderId="9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/>
    <xf numFmtId="49" fontId="4" fillId="0" borderId="1" xfId="1" applyNumberFormat="1" applyFont="1" applyBorder="1" applyAlignment="1">
      <alignment horizontal="center"/>
    </xf>
    <xf numFmtId="49" fontId="4" fillId="0" borderId="2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/>
    </xf>
    <xf numFmtId="49" fontId="4" fillId="0" borderId="4" xfId="1" applyNumberFormat="1" applyFont="1" applyBorder="1" applyAlignment="1">
      <alignment horizontal="center"/>
    </xf>
    <xf numFmtId="49" fontId="4" fillId="0" borderId="5" xfId="1" applyNumberFormat="1" applyFont="1" applyBorder="1" applyAlignment="1">
      <alignment horizontal="center"/>
    </xf>
    <xf numFmtId="49" fontId="4" fillId="0" borderId="6" xfId="1" applyNumberFormat="1" applyFont="1" applyBorder="1" applyAlignment="1">
      <alignment horizont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10" Type="http://schemas.openxmlformats.org/officeDocument/2006/relationships/customXml" Target="../customXml/item3.xml" /><Relationship Id="rId4" Type="http://schemas.openxmlformats.org/officeDocument/2006/relationships/theme" Target="theme/theme1.xml" /><Relationship Id="rId9" Type="http://schemas.openxmlformats.org/officeDocument/2006/relationships/customXml" Target="../customXml/item2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tabSelected="1" topLeftCell="C4" zoomScale="150" workbookViewId="0">
      <selection activeCell="F91" sqref="F91"/>
    </sheetView>
  </sheetViews>
  <sheetFormatPr defaultColWidth="8.7421875" defaultRowHeight="15" x14ac:dyDescent="0.2"/>
  <cols>
    <col min="6" max="6" width="42.77734375" customWidth="1"/>
    <col min="8" max="8" width="13.31640625" customWidth="1"/>
    <col min="9" max="9" width="9.81640625" customWidth="1"/>
    <col min="10" max="10" width="15.6015625" customWidth="1"/>
  </cols>
  <sheetData>
    <row r="1" spans="1:16" x14ac:dyDescent="0.2">
      <c r="B1" s="54"/>
      <c r="C1" s="54"/>
      <c r="D1" s="54"/>
      <c r="E1" s="54"/>
      <c r="F1" s="54"/>
      <c r="G1" s="54"/>
      <c r="H1" s="54"/>
      <c r="I1" s="54"/>
      <c r="J1" s="54"/>
    </row>
    <row r="2" spans="1:16" x14ac:dyDescent="0.2">
      <c r="B2" s="1" t="s">
        <v>0</v>
      </c>
      <c r="C2" s="1"/>
      <c r="D2" s="23"/>
      <c r="E2" s="23"/>
      <c r="F2" s="23"/>
      <c r="G2" s="23"/>
      <c r="H2" s="23"/>
      <c r="I2" s="23"/>
      <c r="J2" s="23"/>
    </row>
    <row r="3" spans="1:16" x14ac:dyDescent="0.2">
      <c r="B3" s="55" t="s">
        <v>14</v>
      </c>
      <c r="C3" s="56"/>
      <c r="D3" s="56"/>
      <c r="E3" s="56"/>
      <c r="F3" s="56"/>
      <c r="G3" s="56"/>
      <c r="H3" s="56"/>
      <c r="I3" s="56"/>
      <c r="J3" s="57"/>
    </row>
    <row r="4" spans="1:16" x14ac:dyDescent="0.2">
      <c r="B4" s="58"/>
      <c r="C4" s="59"/>
      <c r="D4" s="59"/>
      <c r="E4" s="59"/>
      <c r="F4" s="59"/>
      <c r="G4" s="59"/>
      <c r="H4" s="59"/>
      <c r="I4" s="59"/>
      <c r="J4" s="60"/>
    </row>
    <row r="5" spans="1:16" x14ac:dyDescent="0.2">
      <c r="B5" s="23"/>
      <c r="C5" s="1"/>
      <c r="D5" s="23"/>
      <c r="E5" s="23"/>
      <c r="F5" s="23"/>
      <c r="G5" s="23"/>
      <c r="H5" s="23"/>
      <c r="I5" s="23"/>
      <c r="J5" s="23"/>
    </row>
    <row r="6" spans="1:16" ht="23.25" x14ac:dyDescent="0.3">
      <c r="A6" s="23"/>
      <c r="B6" s="2" t="s">
        <v>15</v>
      </c>
      <c r="C6" s="1"/>
      <c r="D6" s="23"/>
      <c r="E6" s="23"/>
      <c r="F6" s="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23"/>
      <c r="B7" s="23"/>
      <c r="C7" s="1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">
      <c r="A8" s="23"/>
      <c r="B8" s="48" t="s">
        <v>1</v>
      </c>
      <c r="C8" s="49"/>
      <c r="D8" s="49"/>
      <c r="E8" s="49"/>
      <c r="F8" s="50"/>
      <c r="G8" s="18" t="s">
        <v>16</v>
      </c>
      <c r="H8" s="4" t="s">
        <v>2</v>
      </c>
      <c r="I8" s="4" t="s">
        <v>3</v>
      </c>
      <c r="J8" s="4" t="s">
        <v>4</v>
      </c>
      <c r="K8" s="51" t="s">
        <v>5</v>
      </c>
      <c r="L8" s="52"/>
      <c r="M8" s="52"/>
      <c r="N8" s="52"/>
      <c r="O8" s="52"/>
      <c r="P8" s="53"/>
    </row>
    <row r="9" spans="1:16" x14ac:dyDescent="0.2">
      <c r="A9" s="23"/>
      <c r="B9" s="45" t="s">
        <v>6</v>
      </c>
      <c r="C9" s="46"/>
      <c r="D9" s="46"/>
      <c r="E9" s="46"/>
      <c r="F9" s="47"/>
      <c r="G9" s="19"/>
      <c r="H9" s="5"/>
      <c r="I9" s="5"/>
      <c r="J9" s="5"/>
      <c r="K9" s="42"/>
      <c r="L9" s="43"/>
      <c r="M9" s="43"/>
      <c r="N9" s="43"/>
      <c r="O9" s="43"/>
      <c r="P9" s="44"/>
    </row>
    <row r="10" spans="1:16" x14ac:dyDescent="0.2">
      <c r="A10" s="23"/>
      <c r="B10" s="5">
        <v>1</v>
      </c>
      <c r="C10" s="39" t="s">
        <v>30</v>
      </c>
      <c r="D10" s="40"/>
      <c r="E10" s="40"/>
      <c r="F10" s="41"/>
      <c r="G10" s="6" t="s">
        <v>23</v>
      </c>
      <c r="H10" s="35">
        <v>32400</v>
      </c>
      <c r="I10" s="35"/>
      <c r="J10" s="35">
        <f>I10*H10</f>
        <v>0</v>
      </c>
      <c r="K10" s="42"/>
      <c r="L10" s="43"/>
      <c r="M10" s="43"/>
      <c r="N10" s="43"/>
      <c r="O10" s="43"/>
      <c r="P10" s="44"/>
    </row>
    <row r="11" spans="1:16" x14ac:dyDescent="0.2">
      <c r="A11" s="23"/>
      <c r="B11" s="5">
        <v>2</v>
      </c>
      <c r="C11" s="39" t="s">
        <v>24</v>
      </c>
      <c r="D11" s="40"/>
      <c r="E11" s="40"/>
      <c r="F11" s="41"/>
      <c r="G11" s="6" t="s">
        <v>22</v>
      </c>
      <c r="H11" s="35">
        <v>26.4</v>
      </c>
      <c r="I11" s="35"/>
      <c r="J11" s="35">
        <f>H11*I11</f>
        <v>0</v>
      </c>
      <c r="K11" s="42"/>
      <c r="L11" s="43"/>
      <c r="M11" s="43"/>
      <c r="N11" s="43"/>
      <c r="O11" s="43"/>
      <c r="P11" s="44"/>
    </row>
    <row r="12" spans="1:16" s="14" customFormat="1" x14ac:dyDescent="0.2">
      <c r="A12" s="23"/>
      <c r="B12" s="5">
        <v>3</v>
      </c>
      <c r="C12" s="39" t="s">
        <v>25</v>
      </c>
      <c r="D12" s="40"/>
      <c r="E12" s="40"/>
      <c r="F12" s="41"/>
      <c r="G12" s="6" t="s">
        <v>26</v>
      </c>
      <c r="H12" s="35">
        <v>400</v>
      </c>
      <c r="I12" s="35"/>
      <c r="J12" s="35">
        <f>H12*I12</f>
        <v>0</v>
      </c>
      <c r="K12" s="42"/>
      <c r="L12" s="43"/>
      <c r="M12" s="43"/>
      <c r="N12" s="43"/>
      <c r="O12" s="43"/>
      <c r="P12" s="44"/>
    </row>
    <row r="13" spans="1:16" s="14" customFormat="1" x14ac:dyDescent="0.2">
      <c r="A13" s="23"/>
      <c r="B13" s="5">
        <v>3</v>
      </c>
      <c r="C13" s="39" t="s">
        <v>27</v>
      </c>
      <c r="D13" s="40"/>
      <c r="E13" s="40"/>
      <c r="F13" s="41"/>
      <c r="G13" s="6" t="s">
        <v>26</v>
      </c>
      <c r="H13" s="35">
        <v>760</v>
      </c>
      <c r="I13" s="35"/>
      <c r="J13" s="35">
        <f t="shared" ref="J13:J15" si="0">H13*I13</f>
        <v>0</v>
      </c>
      <c r="K13" s="42"/>
      <c r="L13" s="43"/>
      <c r="M13" s="43"/>
      <c r="N13" s="43"/>
      <c r="O13" s="43"/>
      <c r="P13" s="44"/>
    </row>
    <row r="14" spans="1:16" s="14" customFormat="1" x14ac:dyDescent="0.2">
      <c r="B14" s="5">
        <v>4</v>
      </c>
      <c r="C14" s="39" t="s">
        <v>28</v>
      </c>
      <c r="D14" s="40"/>
      <c r="E14" s="40"/>
      <c r="F14" s="41"/>
      <c r="G14" s="6" t="s">
        <v>29</v>
      </c>
      <c r="H14" s="35">
        <v>4</v>
      </c>
      <c r="I14" s="35"/>
      <c r="J14" s="35">
        <f>H14*I14</f>
        <v>0</v>
      </c>
      <c r="K14" s="15"/>
      <c r="L14" s="16"/>
      <c r="M14" s="16"/>
      <c r="N14" s="16"/>
      <c r="O14" s="16"/>
      <c r="P14" s="17"/>
    </row>
    <row r="15" spans="1:16" x14ac:dyDescent="0.2">
      <c r="B15" s="5">
        <v>5</v>
      </c>
      <c r="C15" s="39"/>
      <c r="D15" s="40"/>
      <c r="E15" s="40"/>
      <c r="F15" s="41"/>
      <c r="G15" s="6"/>
      <c r="H15" s="35"/>
      <c r="I15" s="35"/>
      <c r="J15" s="35">
        <f t="shared" si="0"/>
        <v>0</v>
      </c>
      <c r="K15" s="42"/>
      <c r="L15" s="43"/>
      <c r="M15" s="43"/>
      <c r="N15" s="43"/>
      <c r="O15" s="43"/>
      <c r="P15" s="44"/>
    </row>
    <row r="16" spans="1:16" x14ac:dyDescent="0.2">
      <c r="B16" s="8"/>
      <c r="C16" s="9" t="s">
        <v>7</v>
      </c>
      <c r="D16" s="10"/>
      <c r="E16" s="10"/>
      <c r="F16" s="10"/>
      <c r="G16" s="10"/>
      <c r="H16" s="36"/>
      <c r="I16" s="36"/>
      <c r="J16" s="37">
        <f>SUM(J10:J15)</f>
        <v>0</v>
      </c>
      <c r="K16" s="42"/>
      <c r="L16" s="43"/>
      <c r="M16" s="43"/>
      <c r="N16" s="43"/>
      <c r="O16" s="43"/>
      <c r="P16" s="44"/>
    </row>
    <row r="17" spans="2:16" x14ac:dyDescent="0.2">
      <c r="B17" s="23"/>
      <c r="C17" s="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9" spans="2:16" x14ac:dyDescent="0.2">
      <c r="B19" s="48" t="s">
        <v>1</v>
      </c>
      <c r="C19" s="49"/>
      <c r="D19" s="49"/>
      <c r="E19" s="49"/>
      <c r="F19" s="50"/>
      <c r="G19" s="18" t="s">
        <v>17</v>
      </c>
      <c r="H19" s="4" t="s">
        <v>2</v>
      </c>
      <c r="I19" s="4" t="s">
        <v>3</v>
      </c>
      <c r="J19" s="4" t="s">
        <v>4</v>
      </c>
      <c r="K19" s="51" t="s">
        <v>5</v>
      </c>
      <c r="L19" s="52"/>
      <c r="M19" s="52"/>
      <c r="N19" s="52"/>
      <c r="O19" s="52"/>
      <c r="P19" s="53"/>
    </row>
    <row r="20" spans="2:16" x14ac:dyDescent="0.2">
      <c r="B20" s="45" t="s">
        <v>8</v>
      </c>
      <c r="C20" s="46"/>
      <c r="D20" s="46"/>
      <c r="E20" s="46"/>
      <c r="F20" s="47"/>
      <c r="G20" s="19"/>
      <c r="H20" s="5"/>
      <c r="I20" s="5"/>
      <c r="J20" s="5"/>
      <c r="K20" s="42"/>
      <c r="L20" s="43"/>
      <c r="M20" s="43"/>
      <c r="N20" s="43"/>
      <c r="O20" s="43"/>
      <c r="P20" s="44"/>
    </row>
    <row r="21" spans="2:16" x14ac:dyDescent="0.2">
      <c r="B21" s="5">
        <v>1</v>
      </c>
      <c r="C21" s="39" t="s">
        <v>20</v>
      </c>
      <c r="D21" s="40"/>
      <c r="E21" s="40"/>
      <c r="F21" s="41"/>
      <c r="G21" s="6" t="s">
        <v>22</v>
      </c>
      <c r="H21" s="32">
        <v>35</v>
      </c>
      <c r="I21" s="33"/>
      <c r="J21" s="33">
        <f>H21*I21</f>
        <v>0</v>
      </c>
      <c r="K21" s="42"/>
      <c r="L21" s="43"/>
      <c r="M21" s="43"/>
      <c r="N21" s="43"/>
      <c r="O21" s="43"/>
      <c r="P21" s="44"/>
    </row>
    <row r="22" spans="2:16" s="14" customFormat="1" x14ac:dyDescent="0.2">
      <c r="B22" s="5">
        <v>2</v>
      </c>
      <c r="C22" s="39" t="s">
        <v>21</v>
      </c>
      <c r="D22" s="40"/>
      <c r="E22" s="40"/>
      <c r="F22" s="41"/>
      <c r="G22" s="6" t="s">
        <v>22</v>
      </c>
      <c r="H22" s="32">
        <v>45</v>
      </c>
      <c r="I22" s="33"/>
      <c r="J22" s="33">
        <f>H22*I22</f>
        <v>0</v>
      </c>
      <c r="K22" s="42"/>
      <c r="L22" s="43"/>
      <c r="M22" s="43"/>
      <c r="N22" s="43"/>
      <c r="O22" s="43"/>
      <c r="P22" s="44"/>
    </row>
    <row r="23" spans="2:16" x14ac:dyDescent="0.2">
      <c r="B23" s="5">
        <v>3</v>
      </c>
      <c r="C23" s="39"/>
      <c r="D23" s="40"/>
      <c r="E23" s="40"/>
      <c r="F23" s="41"/>
      <c r="G23" s="6"/>
      <c r="H23" s="32"/>
      <c r="I23" s="33"/>
      <c r="J23" s="33">
        <f t="shared" ref="J23" si="1">H23*I23</f>
        <v>0</v>
      </c>
      <c r="K23" s="15"/>
      <c r="L23" s="16"/>
      <c r="M23" s="16"/>
      <c r="N23" s="16"/>
      <c r="O23" s="16"/>
      <c r="P23" s="17"/>
    </row>
    <row r="24" spans="2:16" s="14" customFormat="1" x14ac:dyDescent="0.2">
      <c r="B24" s="5">
        <v>4</v>
      </c>
      <c r="C24" s="39"/>
      <c r="D24" s="40"/>
      <c r="E24" s="40"/>
      <c r="F24" s="41"/>
      <c r="G24" s="6"/>
      <c r="H24" s="32"/>
      <c r="I24" s="33"/>
      <c r="J24" s="33">
        <f>H24*I24</f>
        <v>0</v>
      </c>
      <c r="K24" s="42"/>
      <c r="L24" s="43"/>
      <c r="M24" s="43"/>
      <c r="N24" s="43"/>
      <c r="O24" s="43"/>
      <c r="P24" s="44"/>
    </row>
    <row r="25" spans="2:16" x14ac:dyDescent="0.2">
      <c r="B25" s="8"/>
      <c r="C25" s="9" t="s">
        <v>7</v>
      </c>
      <c r="D25" s="10"/>
      <c r="E25" s="10"/>
      <c r="F25" s="10"/>
      <c r="G25" s="10"/>
      <c r="H25" s="34"/>
      <c r="I25" s="34"/>
      <c r="J25" s="37">
        <f>SUM(J21:J24)</f>
        <v>0</v>
      </c>
      <c r="K25" s="42"/>
      <c r="L25" s="43"/>
      <c r="M25" s="43"/>
      <c r="N25" s="43"/>
      <c r="O25" s="43"/>
      <c r="P25" s="44"/>
    </row>
    <row r="28" spans="2:16" ht="23.25" x14ac:dyDescent="0.3">
      <c r="B28" s="2" t="s">
        <v>18</v>
      </c>
      <c r="C28" s="1"/>
      <c r="D28" s="23"/>
      <c r="E28" s="23"/>
      <c r="F28" s="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2:16" x14ac:dyDescent="0.2">
      <c r="B29" s="23"/>
      <c r="C29" s="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2:16" x14ac:dyDescent="0.2">
      <c r="B30" s="48" t="s">
        <v>1</v>
      </c>
      <c r="C30" s="49"/>
      <c r="D30" s="49"/>
      <c r="E30" s="49"/>
      <c r="F30" s="50"/>
      <c r="G30" s="18" t="s">
        <v>16</v>
      </c>
      <c r="H30" s="4" t="s">
        <v>2</v>
      </c>
      <c r="I30" s="4" t="s">
        <v>3</v>
      </c>
      <c r="J30" s="4" t="s">
        <v>4</v>
      </c>
      <c r="K30" s="51" t="s">
        <v>5</v>
      </c>
      <c r="L30" s="52"/>
      <c r="M30" s="52"/>
      <c r="N30" s="52"/>
      <c r="O30" s="52"/>
      <c r="P30" s="53"/>
    </row>
    <row r="31" spans="2:16" x14ac:dyDescent="0.2">
      <c r="B31" s="45" t="s">
        <v>6</v>
      </c>
      <c r="C31" s="46"/>
      <c r="D31" s="46"/>
      <c r="E31" s="46"/>
      <c r="F31" s="47"/>
      <c r="G31" s="19"/>
      <c r="H31" s="5"/>
      <c r="I31" s="5"/>
      <c r="J31" s="5"/>
      <c r="K31" s="42"/>
      <c r="L31" s="43"/>
      <c r="M31" s="43"/>
      <c r="N31" s="43"/>
      <c r="O31" s="43"/>
      <c r="P31" s="44"/>
    </row>
    <row r="32" spans="2:16" x14ac:dyDescent="0.2">
      <c r="B32" s="5">
        <v>1</v>
      </c>
      <c r="C32" s="39" t="s">
        <v>30</v>
      </c>
      <c r="D32" s="40"/>
      <c r="E32" s="40"/>
      <c r="F32" s="41"/>
      <c r="G32" s="6" t="s">
        <v>23</v>
      </c>
      <c r="H32" s="32">
        <v>48600</v>
      </c>
      <c r="I32" s="33"/>
      <c r="J32" s="33">
        <f>H32*I32</f>
        <v>0</v>
      </c>
      <c r="K32" s="42"/>
      <c r="L32" s="43"/>
      <c r="M32" s="43"/>
      <c r="N32" s="43"/>
      <c r="O32" s="43"/>
      <c r="P32" s="44"/>
    </row>
    <row r="33" spans="2:16" x14ac:dyDescent="0.2">
      <c r="B33" s="5">
        <v>2</v>
      </c>
      <c r="C33" s="39" t="s">
        <v>24</v>
      </c>
      <c r="D33" s="40"/>
      <c r="E33" s="40"/>
      <c r="F33" s="41"/>
      <c r="G33" s="6" t="s">
        <v>22</v>
      </c>
      <c r="H33" s="32">
        <v>40</v>
      </c>
      <c r="I33" s="33"/>
      <c r="J33" s="33">
        <f t="shared" ref="J33:J39" si="2">H33*I33</f>
        <v>0</v>
      </c>
      <c r="K33" s="42"/>
      <c r="L33" s="43"/>
      <c r="M33" s="43"/>
      <c r="N33" s="43"/>
      <c r="O33" s="43"/>
      <c r="P33" s="44"/>
    </row>
    <row r="34" spans="2:16" s="13" customFormat="1" x14ac:dyDescent="0.2">
      <c r="B34" s="5">
        <v>3</v>
      </c>
      <c r="C34" s="39" t="s">
        <v>25</v>
      </c>
      <c r="D34" s="40"/>
      <c r="E34" s="40"/>
      <c r="F34" s="41"/>
      <c r="G34" s="6" t="s">
        <v>26</v>
      </c>
      <c r="H34" s="32">
        <v>570</v>
      </c>
      <c r="I34" s="33"/>
      <c r="J34" s="33">
        <f t="shared" si="2"/>
        <v>0</v>
      </c>
      <c r="K34" s="15"/>
      <c r="L34" s="16"/>
      <c r="M34" s="16"/>
      <c r="N34" s="16"/>
      <c r="O34" s="16"/>
      <c r="P34" s="17"/>
    </row>
    <row r="35" spans="2:16" x14ac:dyDescent="0.2">
      <c r="B35" s="5">
        <v>4</v>
      </c>
      <c r="C35" s="39" t="s">
        <v>27</v>
      </c>
      <c r="D35" s="40"/>
      <c r="E35" s="40"/>
      <c r="F35" s="41"/>
      <c r="G35" s="6" t="s">
        <v>26</v>
      </c>
      <c r="H35" s="32">
        <v>950</v>
      </c>
      <c r="I35" s="33"/>
      <c r="J35" s="33">
        <f t="shared" si="2"/>
        <v>0</v>
      </c>
      <c r="K35" s="42"/>
      <c r="L35" s="43"/>
      <c r="M35" s="43"/>
      <c r="N35" s="43"/>
      <c r="O35" s="43"/>
      <c r="P35" s="44"/>
    </row>
    <row r="36" spans="2:16" x14ac:dyDescent="0.2">
      <c r="B36" s="5">
        <v>5</v>
      </c>
      <c r="C36" s="39" t="s">
        <v>28</v>
      </c>
      <c r="D36" s="40"/>
      <c r="E36" s="40"/>
      <c r="F36" s="41"/>
      <c r="G36" s="6" t="s">
        <v>29</v>
      </c>
      <c r="H36" s="32">
        <v>4</v>
      </c>
      <c r="I36" s="33"/>
      <c r="J36" s="33">
        <f t="shared" si="2"/>
        <v>0</v>
      </c>
      <c r="K36" s="42"/>
      <c r="L36" s="43"/>
      <c r="M36" s="43"/>
      <c r="N36" s="43"/>
      <c r="O36" s="43"/>
      <c r="P36" s="44"/>
    </row>
    <row r="37" spans="2:16" x14ac:dyDescent="0.2">
      <c r="B37" s="5">
        <v>6</v>
      </c>
      <c r="C37" s="39"/>
      <c r="D37" s="40"/>
      <c r="E37" s="40"/>
      <c r="F37" s="41"/>
      <c r="G37" s="6"/>
      <c r="H37" s="32"/>
      <c r="I37" s="33"/>
      <c r="J37" s="33">
        <f t="shared" si="2"/>
        <v>0</v>
      </c>
      <c r="K37" s="42"/>
      <c r="L37" s="43"/>
      <c r="M37" s="43"/>
      <c r="N37" s="43"/>
      <c r="O37" s="43"/>
      <c r="P37" s="44"/>
    </row>
    <row r="38" spans="2:16" x14ac:dyDescent="0.2">
      <c r="B38" s="5">
        <v>7</v>
      </c>
      <c r="C38" s="39"/>
      <c r="D38" s="40"/>
      <c r="E38" s="40"/>
      <c r="F38" s="41"/>
      <c r="G38" s="6"/>
      <c r="H38" s="32"/>
      <c r="I38" s="33"/>
      <c r="J38" s="33">
        <f t="shared" si="2"/>
        <v>0</v>
      </c>
      <c r="K38" s="15"/>
      <c r="L38" s="16"/>
      <c r="M38" s="16"/>
      <c r="N38" s="16"/>
      <c r="O38" s="16"/>
      <c r="P38" s="17"/>
    </row>
    <row r="39" spans="2:16" x14ac:dyDescent="0.2">
      <c r="B39" s="5">
        <v>8</v>
      </c>
      <c r="C39" s="39"/>
      <c r="D39" s="40"/>
      <c r="E39" s="40"/>
      <c r="F39" s="41"/>
      <c r="G39" s="6"/>
      <c r="H39" s="32"/>
      <c r="I39" s="33"/>
      <c r="J39" s="33">
        <f t="shared" si="2"/>
        <v>0</v>
      </c>
      <c r="K39" s="15"/>
      <c r="L39" s="16"/>
      <c r="M39" s="16"/>
      <c r="N39" s="16"/>
      <c r="O39" s="16"/>
      <c r="P39" s="17"/>
    </row>
    <row r="40" spans="2:16" x14ac:dyDescent="0.2">
      <c r="B40" s="5">
        <v>9</v>
      </c>
      <c r="C40" s="20"/>
      <c r="D40" s="21"/>
      <c r="E40" s="21"/>
      <c r="F40" s="22"/>
      <c r="G40" s="6"/>
      <c r="H40" s="32"/>
      <c r="I40" s="33"/>
      <c r="J40" s="33">
        <f t="shared" ref="J40" si="3">H40*I40</f>
        <v>0</v>
      </c>
      <c r="K40" s="42"/>
      <c r="L40" s="43"/>
      <c r="M40" s="43"/>
      <c r="N40" s="43"/>
      <c r="O40" s="43"/>
      <c r="P40" s="44"/>
    </row>
    <row r="41" spans="2:16" x14ac:dyDescent="0.2">
      <c r="B41" s="8"/>
      <c r="C41" s="9" t="s">
        <v>7</v>
      </c>
      <c r="D41" s="10"/>
      <c r="E41" s="10"/>
      <c r="F41" s="10"/>
      <c r="G41" s="10"/>
      <c r="H41" s="34"/>
      <c r="I41" s="34"/>
      <c r="J41" s="37">
        <f>SUM(J32:J40)</f>
        <v>0</v>
      </c>
      <c r="K41" s="42"/>
      <c r="L41" s="43"/>
      <c r="M41" s="43"/>
      <c r="N41" s="43"/>
      <c r="O41" s="43"/>
      <c r="P41" s="44"/>
    </row>
    <row r="42" spans="2:16" x14ac:dyDescent="0.2">
      <c r="B42" s="23"/>
      <c r="C42" s="1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4" spans="2:16" x14ac:dyDescent="0.2">
      <c r="B44" s="48" t="s">
        <v>1</v>
      </c>
      <c r="C44" s="49"/>
      <c r="D44" s="49"/>
      <c r="E44" s="49"/>
      <c r="F44" s="50"/>
      <c r="G44" s="18" t="s">
        <v>16</v>
      </c>
      <c r="H44" s="4" t="s">
        <v>2</v>
      </c>
      <c r="I44" s="4" t="s">
        <v>3</v>
      </c>
      <c r="J44" s="4" t="s">
        <v>4</v>
      </c>
      <c r="K44" s="51" t="s">
        <v>5</v>
      </c>
      <c r="L44" s="52"/>
      <c r="M44" s="52"/>
      <c r="N44" s="52"/>
      <c r="O44" s="52"/>
      <c r="P44" s="53"/>
    </row>
    <row r="45" spans="2:16" x14ac:dyDescent="0.2">
      <c r="B45" s="45" t="s">
        <v>8</v>
      </c>
      <c r="C45" s="46"/>
      <c r="D45" s="46"/>
      <c r="E45" s="46"/>
      <c r="F45" s="47"/>
      <c r="G45" s="19"/>
      <c r="H45" s="33"/>
      <c r="I45" s="33"/>
      <c r="J45" s="33"/>
      <c r="K45" s="42"/>
      <c r="L45" s="43"/>
      <c r="M45" s="43"/>
      <c r="N45" s="43"/>
      <c r="O45" s="43"/>
      <c r="P45" s="44"/>
    </row>
    <row r="46" spans="2:16" x14ac:dyDescent="0.2">
      <c r="B46" s="5">
        <v>1</v>
      </c>
      <c r="C46" s="39" t="s">
        <v>20</v>
      </c>
      <c r="D46" s="40"/>
      <c r="E46" s="40"/>
      <c r="F46" s="41"/>
      <c r="G46" s="6" t="s">
        <v>22</v>
      </c>
      <c r="H46" s="32">
        <v>48</v>
      </c>
      <c r="I46" s="33"/>
      <c r="J46" s="33">
        <f>H46*I46</f>
        <v>0</v>
      </c>
      <c r="K46" s="42"/>
      <c r="L46" s="43"/>
      <c r="M46" s="43"/>
      <c r="N46" s="43"/>
      <c r="O46" s="43"/>
      <c r="P46" s="44"/>
    </row>
    <row r="47" spans="2:16" x14ac:dyDescent="0.2">
      <c r="B47" s="5">
        <v>2</v>
      </c>
      <c r="C47" s="39" t="s">
        <v>21</v>
      </c>
      <c r="D47" s="40"/>
      <c r="E47" s="40"/>
      <c r="F47" s="41"/>
      <c r="G47" s="6" t="s">
        <v>22</v>
      </c>
      <c r="H47" s="32">
        <v>72</v>
      </c>
      <c r="I47" s="33"/>
      <c r="J47" s="33">
        <f>H47*I47</f>
        <v>0</v>
      </c>
      <c r="K47" s="42"/>
      <c r="L47" s="43"/>
      <c r="M47" s="43"/>
      <c r="N47" s="43"/>
      <c r="O47" s="43"/>
      <c r="P47" s="44"/>
    </row>
    <row r="48" spans="2:16" x14ac:dyDescent="0.2">
      <c r="B48" s="5">
        <v>3</v>
      </c>
      <c r="C48" s="39"/>
      <c r="D48" s="40"/>
      <c r="E48" s="40"/>
      <c r="F48" s="41"/>
      <c r="G48" s="6"/>
      <c r="H48" s="32"/>
      <c r="I48" s="33"/>
      <c r="J48" s="33"/>
      <c r="K48" s="42"/>
      <c r="L48" s="43"/>
      <c r="M48" s="43"/>
      <c r="N48" s="43"/>
      <c r="O48" s="43"/>
      <c r="P48" s="44"/>
    </row>
    <row r="49" spans="2:16" x14ac:dyDescent="0.2">
      <c r="B49" s="5">
        <v>4</v>
      </c>
      <c r="C49" s="39"/>
      <c r="D49" s="40"/>
      <c r="E49" s="40"/>
      <c r="F49" s="41"/>
      <c r="G49" s="6"/>
      <c r="H49" s="32"/>
      <c r="I49" s="33"/>
      <c r="J49" s="33"/>
      <c r="K49" s="42"/>
      <c r="L49" s="43"/>
      <c r="M49" s="43"/>
      <c r="N49" s="43"/>
      <c r="O49" s="43"/>
      <c r="P49" s="44"/>
    </row>
    <row r="50" spans="2:16" x14ac:dyDescent="0.2">
      <c r="B50" s="5">
        <v>5</v>
      </c>
      <c r="C50" s="39"/>
      <c r="D50" s="40"/>
      <c r="E50" s="40"/>
      <c r="F50" s="41"/>
      <c r="G50" s="6"/>
      <c r="H50" s="32"/>
      <c r="I50" s="33"/>
      <c r="J50" s="33"/>
      <c r="K50" s="15"/>
      <c r="L50" s="16"/>
      <c r="M50" s="16"/>
      <c r="N50" s="16"/>
      <c r="O50" s="16"/>
      <c r="P50" s="17"/>
    </row>
    <row r="51" spans="2:16" x14ac:dyDescent="0.2">
      <c r="B51" s="8"/>
      <c r="C51" s="9" t="s">
        <v>7</v>
      </c>
      <c r="D51" s="10"/>
      <c r="E51" s="10"/>
      <c r="F51" s="10"/>
      <c r="G51" s="10"/>
      <c r="H51" s="34"/>
      <c r="I51" s="34"/>
      <c r="J51" s="37">
        <f>SUM(J46:J50)</f>
        <v>0</v>
      </c>
      <c r="K51" s="42"/>
      <c r="L51" s="43"/>
      <c r="M51" s="43"/>
      <c r="N51" s="43"/>
      <c r="O51" s="43"/>
      <c r="P51" s="44"/>
    </row>
    <row r="53" spans="2:16" s="23" customFormat="1" x14ac:dyDescent="0.2"/>
    <row r="54" spans="2:16" s="23" customFormat="1" ht="23.25" x14ac:dyDescent="0.3">
      <c r="B54" s="2" t="s">
        <v>19</v>
      </c>
      <c r="C54" s="1"/>
      <c r="F54" s="3"/>
    </row>
    <row r="55" spans="2:16" s="23" customFormat="1" x14ac:dyDescent="0.2">
      <c r="C55" s="1"/>
    </row>
    <row r="56" spans="2:16" s="23" customFormat="1" x14ac:dyDescent="0.2">
      <c r="B56" s="48" t="s">
        <v>1</v>
      </c>
      <c r="C56" s="49"/>
      <c r="D56" s="49"/>
      <c r="E56" s="49"/>
      <c r="F56" s="50"/>
      <c r="G56" s="27" t="s">
        <v>16</v>
      </c>
      <c r="H56" s="4" t="s">
        <v>2</v>
      </c>
      <c r="I56" s="4" t="s">
        <v>3</v>
      </c>
      <c r="J56" s="4" t="s">
        <v>4</v>
      </c>
      <c r="K56" s="51" t="s">
        <v>5</v>
      </c>
      <c r="L56" s="52"/>
      <c r="M56" s="52"/>
      <c r="N56" s="52"/>
      <c r="O56" s="52"/>
      <c r="P56" s="53"/>
    </row>
    <row r="57" spans="2:16" s="23" customFormat="1" x14ac:dyDescent="0.2">
      <c r="B57" s="45" t="s">
        <v>6</v>
      </c>
      <c r="C57" s="46"/>
      <c r="D57" s="46"/>
      <c r="E57" s="46"/>
      <c r="F57" s="47"/>
      <c r="G57" s="28"/>
      <c r="H57" s="5"/>
      <c r="I57" s="5"/>
      <c r="J57" s="5"/>
      <c r="K57" s="42"/>
      <c r="L57" s="43"/>
      <c r="M57" s="43"/>
      <c r="N57" s="43"/>
      <c r="O57" s="43"/>
      <c r="P57" s="44"/>
    </row>
    <row r="58" spans="2:16" s="23" customFormat="1" x14ac:dyDescent="0.2">
      <c r="B58" s="5">
        <v>1</v>
      </c>
      <c r="C58" s="39" t="s">
        <v>30</v>
      </c>
      <c r="D58" s="40"/>
      <c r="E58" s="40"/>
      <c r="F58" s="41"/>
      <c r="G58" s="6" t="s">
        <v>23</v>
      </c>
      <c r="H58" s="32">
        <v>70000</v>
      </c>
      <c r="I58" s="33"/>
      <c r="J58" s="33">
        <f>H58*I58</f>
        <v>0</v>
      </c>
      <c r="K58" s="42"/>
      <c r="L58" s="43"/>
      <c r="M58" s="43"/>
      <c r="N58" s="43"/>
      <c r="O58" s="43"/>
      <c r="P58" s="44"/>
    </row>
    <row r="59" spans="2:16" s="23" customFormat="1" x14ac:dyDescent="0.2">
      <c r="B59" s="5">
        <v>2</v>
      </c>
      <c r="C59" s="39" t="s">
        <v>24</v>
      </c>
      <c r="D59" s="40"/>
      <c r="E59" s="40"/>
      <c r="F59" s="41"/>
      <c r="G59" s="6" t="s">
        <v>22</v>
      </c>
      <c r="H59" s="32">
        <v>57</v>
      </c>
      <c r="I59" s="33"/>
      <c r="J59" s="33">
        <f t="shared" ref="J59:J66" si="4">H59*I59</f>
        <v>0</v>
      </c>
      <c r="K59" s="42"/>
      <c r="L59" s="43"/>
      <c r="M59" s="43"/>
      <c r="N59" s="43"/>
      <c r="O59" s="43"/>
      <c r="P59" s="44"/>
    </row>
    <row r="60" spans="2:16" s="23" customFormat="1" x14ac:dyDescent="0.2">
      <c r="B60" s="5">
        <v>3</v>
      </c>
      <c r="C60" s="39" t="s">
        <v>25</v>
      </c>
      <c r="D60" s="40"/>
      <c r="E60" s="40"/>
      <c r="F60" s="41"/>
      <c r="G60" s="6" t="s">
        <v>26</v>
      </c>
      <c r="H60" s="32">
        <v>600</v>
      </c>
      <c r="I60" s="33"/>
      <c r="J60" s="33">
        <f t="shared" si="4"/>
        <v>0</v>
      </c>
      <c r="K60" s="24"/>
      <c r="L60" s="25"/>
      <c r="M60" s="25"/>
      <c r="N60" s="25"/>
      <c r="O60" s="25"/>
      <c r="P60" s="26"/>
    </row>
    <row r="61" spans="2:16" s="23" customFormat="1" x14ac:dyDescent="0.2">
      <c r="B61" s="5">
        <v>4</v>
      </c>
      <c r="C61" s="39" t="s">
        <v>27</v>
      </c>
      <c r="D61" s="40"/>
      <c r="E61" s="40"/>
      <c r="F61" s="41"/>
      <c r="G61" s="6" t="s">
        <v>26</v>
      </c>
      <c r="H61" s="32">
        <v>1400</v>
      </c>
      <c r="I61" s="33"/>
      <c r="J61" s="33">
        <f t="shared" si="4"/>
        <v>0</v>
      </c>
      <c r="K61" s="42"/>
      <c r="L61" s="43"/>
      <c r="M61" s="43"/>
      <c r="N61" s="43"/>
      <c r="O61" s="43"/>
      <c r="P61" s="44"/>
    </row>
    <row r="62" spans="2:16" s="23" customFormat="1" x14ac:dyDescent="0.2">
      <c r="B62" s="5">
        <v>5</v>
      </c>
      <c r="C62" s="39" t="s">
        <v>28</v>
      </c>
      <c r="D62" s="40"/>
      <c r="E62" s="40"/>
      <c r="F62" s="41"/>
      <c r="G62" s="6" t="s">
        <v>29</v>
      </c>
      <c r="H62" s="32">
        <v>4</v>
      </c>
      <c r="I62" s="33"/>
      <c r="J62" s="33">
        <f t="shared" si="4"/>
        <v>0</v>
      </c>
      <c r="K62" s="42"/>
      <c r="L62" s="43"/>
      <c r="M62" s="43"/>
      <c r="N62" s="43"/>
      <c r="O62" s="43"/>
      <c r="P62" s="44"/>
    </row>
    <row r="63" spans="2:16" s="23" customFormat="1" x14ac:dyDescent="0.2">
      <c r="B63" s="5">
        <v>6</v>
      </c>
      <c r="C63" s="39"/>
      <c r="D63" s="40"/>
      <c r="E63" s="40"/>
      <c r="F63" s="41"/>
      <c r="G63" s="6"/>
      <c r="H63" s="32"/>
      <c r="I63" s="33"/>
      <c r="J63" s="33">
        <f t="shared" si="4"/>
        <v>0</v>
      </c>
      <c r="K63" s="42"/>
      <c r="L63" s="43"/>
      <c r="M63" s="43"/>
      <c r="N63" s="43"/>
      <c r="O63" s="43"/>
      <c r="P63" s="44"/>
    </row>
    <row r="64" spans="2:16" s="23" customFormat="1" x14ac:dyDescent="0.2">
      <c r="B64" s="5">
        <v>7</v>
      </c>
      <c r="C64" s="39"/>
      <c r="D64" s="40"/>
      <c r="E64" s="40"/>
      <c r="F64" s="41"/>
      <c r="G64" s="6"/>
      <c r="H64" s="32"/>
      <c r="I64" s="33"/>
      <c r="J64" s="33">
        <f t="shared" si="4"/>
        <v>0</v>
      </c>
      <c r="K64" s="24"/>
      <c r="L64" s="25"/>
      <c r="M64" s="25"/>
      <c r="N64" s="25"/>
      <c r="O64" s="25"/>
      <c r="P64" s="26"/>
    </row>
    <row r="65" spans="2:16" s="23" customFormat="1" x14ac:dyDescent="0.2">
      <c r="B65" s="5">
        <v>8</v>
      </c>
      <c r="C65" s="39"/>
      <c r="D65" s="40"/>
      <c r="E65" s="40"/>
      <c r="F65" s="41"/>
      <c r="G65" s="6"/>
      <c r="H65" s="32"/>
      <c r="I65" s="33"/>
      <c r="J65" s="33">
        <f t="shared" si="4"/>
        <v>0</v>
      </c>
      <c r="K65" s="24"/>
      <c r="L65" s="25"/>
      <c r="M65" s="25"/>
      <c r="N65" s="25"/>
      <c r="O65" s="25"/>
      <c r="P65" s="26"/>
    </row>
    <row r="66" spans="2:16" s="23" customFormat="1" x14ac:dyDescent="0.2">
      <c r="B66" s="5">
        <v>9</v>
      </c>
      <c r="C66" s="29"/>
      <c r="D66" s="30"/>
      <c r="E66" s="30"/>
      <c r="F66" s="31"/>
      <c r="G66" s="6"/>
      <c r="H66" s="32"/>
      <c r="I66" s="33"/>
      <c r="J66" s="33">
        <f t="shared" si="4"/>
        <v>0</v>
      </c>
      <c r="K66" s="42"/>
      <c r="L66" s="43"/>
      <c r="M66" s="43"/>
      <c r="N66" s="43"/>
      <c r="O66" s="43"/>
      <c r="P66" s="44"/>
    </row>
    <row r="67" spans="2:16" s="23" customFormat="1" x14ac:dyDescent="0.2">
      <c r="B67" s="8"/>
      <c r="C67" s="9" t="s">
        <v>7</v>
      </c>
      <c r="D67" s="10"/>
      <c r="E67" s="10"/>
      <c r="F67" s="10"/>
      <c r="G67" s="10"/>
      <c r="H67" s="34"/>
      <c r="I67" s="34"/>
      <c r="J67" s="37">
        <f>SUM(J58:J66)</f>
        <v>0</v>
      </c>
      <c r="K67" s="42"/>
      <c r="L67" s="43"/>
      <c r="M67" s="43"/>
      <c r="N67" s="43"/>
      <c r="O67" s="43"/>
      <c r="P67" s="44"/>
    </row>
    <row r="68" spans="2:16" s="23" customFormat="1" x14ac:dyDescent="0.2">
      <c r="C68" s="1"/>
    </row>
    <row r="69" spans="2:16" s="23" customFormat="1" x14ac:dyDescent="0.2"/>
    <row r="70" spans="2:16" s="23" customFormat="1" x14ac:dyDescent="0.2">
      <c r="B70" s="48" t="s">
        <v>1</v>
      </c>
      <c r="C70" s="49"/>
      <c r="D70" s="49"/>
      <c r="E70" s="49"/>
      <c r="F70" s="50"/>
      <c r="G70" s="27" t="s">
        <v>16</v>
      </c>
      <c r="H70" s="4" t="s">
        <v>2</v>
      </c>
      <c r="I70" s="4" t="s">
        <v>3</v>
      </c>
      <c r="J70" s="4" t="s">
        <v>4</v>
      </c>
      <c r="K70" s="51" t="s">
        <v>5</v>
      </c>
      <c r="L70" s="52"/>
      <c r="M70" s="52"/>
      <c r="N70" s="52"/>
      <c r="O70" s="52"/>
      <c r="P70" s="53"/>
    </row>
    <row r="71" spans="2:16" s="23" customFormat="1" x14ac:dyDescent="0.2">
      <c r="B71" s="45" t="s">
        <v>8</v>
      </c>
      <c r="C71" s="46"/>
      <c r="D71" s="46"/>
      <c r="E71" s="46"/>
      <c r="F71" s="47"/>
      <c r="G71" s="28"/>
      <c r="H71" s="5"/>
      <c r="I71" s="5"/>
      <c r="J71" s="5"/>
      <c r="K71" s="42"/>
      <c r="L71" s="43"/>
      <c r="M71" s="43"/>
      <c r="N71" s="43"/>
      <c r="O71" s="43"/>
      <c r="P71" s="44"/>
    </row>
    <row r="72" spans="2:16" s="23" customFormat="1" x14ac:dyDescent="0.2">
      <c r="B72" s="5">
        <v>1</v>
      </c>
      <c r="C72" s="39" t="s">
        <v>20</v>
      </c>
      <c r="D72" s="40"/>
      <c r="E72" s="40"/>
      <c r="F72" s="41"/>
      <c r="G72" s="6" t="s">
        <v>22</v>
      </c>
      <c r="H72" s="32">
        <v>70</v>
      </c>
      <c r="I72" s="33"/>
      <c r="J72" s="33">
        <f>H72*I72</f>
        <v>0</v>
      </c>
      <c r="K72" s="42"/>
      <c r="L72" s="43"/>
      <c r="M72" s="43"/>
      <c r="N72" s="43"/>
      <c r="O72" s="43"/>
      <c r="P72" s="44"/>
    </row>
    <row r="73" spans="2:16" s="23" customFormat="1" x14ac:dyDescent="0.2">
      <c r="B73" s="5">
        <v>2</v>
      </c>
      <c r="C73" s="39" t="s">
        <v>21</v>
      </c>
      <c r="D73" s="40"/>
      <c r="E73" s="40"/>
      <c r="F73" s="41"/>
      <c r="G73" s="6" t="s">
        <v>22</v>
      </c>
      <c r="H73" s="32">
        <v>102.7</v>
      </c>
      <c r="I73" s="33"/>
      <c r="J73" s="33">
        <f>H73*I73</f>
        <v>0</v>
      </c>
      <c r="K73" s="42"/>
      <c r="L73" s="43"/>
      <c r="M73" s="43"/>
      <c r="N73" s="43"/>
      <c r="O73" s="43"/>
      <c r="P73" s="44"/>
    </row>
    <row r="74" spans="2:16" s="23" customFormat="1" x14ac:dyDescent="0.2">
      <c r="B74" s="5">
        <v>3</v>
      </c>
      <c r="C74" s="39"/>
      <c r="D74" s="40"/>
      <c r="E74" s="40"/>
      <c r="F74" s="41"/>
      <c r="G74" s="6"/>
      <c r="H74" s="32"/>
      <c r="I74" s="33"/>
      <c r="J74" s="33"/>
      <c r="K74" s="42"/>
      <c r="L74" s="43"/>
      <c r="M74" s="43"/>
      <c r="N74" s="43"/>
      <c r="O74" s="43"/>
      <c r="P74" s="44"/>
    </row>
    <row r="75" spans="2:16" s="23" customFormat="1" x14ac:dyDescent="0.2">
      <c r="B75" s="5">
        <v>4</v>
      </c>
      <c r="C75" s="39"/>
      <c r="D75" s="40"/>
      <c r="E75" s="40"/>
      <c r="F75" s="41"/>
      <c r="G75" s="6"/>
      <c r="H75" s="32"/>
      <c r="I75" s="33"/>
      <c r="J75" s="33"/>
      <c r="K75" s="42"/>
      <c r="L75" s="43"/>
      <c r="M75" s="43"/>
      <c r="N75" s="43"/>
      <c r="O75" s="43"/>
      <c r="P75" s="44"/>
    </row>
    <row r="76" spans="2:16" s="23" customFormat="1" x14ac:dyDescent="0.2">
      <c r="B76" s="5">
        <v>5</v>
      </c>
      <c r="C76" s="39"/>
      <c r="D76" s="40"/>
      <c r="E76" s="40"/>
      <c r="F76" s="41"/>
      <c r="G76" s="6"/>
      <c r="H76" s="32"/>
      <c r="I76" s="33"/>
      <c r="J76" s="33"/>
      <c r="K76" s="24"/>
      <c r="L76" s="25"/>
      <c r="M76" s="25"/>
      <c r="N76" s="25"/>
      <c r="O76" s="25"/>
      <c r="P76" s="26"/>
    </row>
    <row r="77" spans="2:16" s="23" customFormat="1" x14ac:dyDescent="0.2">
      <c r="B77" s="8"/>
      <c r="C77" s="9" t="s">
        <v>7</v>
      </c>
      <c r="D77" s="10"/>
      <c r="E77" s="10"/>
      <c r="F77" s="10"/>
      <c r="G77" s="10"/>
      <c r="H77" s="34"/>
      <c r="I77" s="34"/>
      <c r="J77" s="37">
        <f>SUM(J72:J76)</f>
        <v>0</v>
      </c>
      <c r="K77" s="42"/>
      <c r="L77" s="43"/>
      <c r="M77" s="43"/>
      <c r="N77" s="43"/>
      <c r="O77" s="43"/>
      <c r="P77" s="44"/>
    </row>
    <row r="78" spans="2:16" s="23" customFormat="1" x14ac:dyDescent="0.2"/>
    <row r="80" spans="2:16" x14ac:dyDescent="0.2">
      <c r="B80" s="48" t="s">
        <v>1</v>
      </c>
      <c r="C80" s="49"/>
      <c r="D80" s="49"/>
      <c r="E80" s="49"/>
      <c r="F80" s="50"/>
      <c r="G80" s="18" t="s">
        <v>16</v>
      </c>
      <c r="H80" s="4" t="s">
        <v>2</v>
      </c>
      <c r="I80" s="4" t="s">
        <v>3</v>
      </c>
      <c r="J80" s="4" t="s">
        <v>4</v>
      </c>
      <c r="K80" s="51" t="s">
        <v>5</v>
      </c>
      <c r="L80" s="52"/>
      <c r="M80" s="52"/>
      <c r="N80" s="52"/>
      <c r="O80" s="52"/>
      <c r="P80" s="53"/>
    </row>
    <row r="81" spans="2:16" x14ac:dyDescent="0.2">
      <c r="B81" s="45" t="s">
        <v>9</v>
      </c>
      <c r="C81" s="46"/>
      <c r="D81" s="46"/>
      <c r="E81" s="46"/>
      <c r="F81" s="47"/>
      <c r="G81" s="19"/>
      <c r="H81" s="5"/>
      <c r="I81" s="5"/>
      <c r="J81" s="5"/>
      <c r="K81" s="42"/>
      <c r="L81" s="43"/>
      <c r="M81" s="43"/>
      <c r="N81" s="43"/>
      <c r="O81" s="43"/>
      <c r="P81" s="44"/>
    </row>
    <row r="82" spans="2:16" x14ac:dyDescent="0.2">
      <c r="B82" s="5">
        <v>1</v>
      </c>
      <c r="C82" s="39"/>
      <c r="D82" s="40"/>
      <c r="E82" s="40"/>
      <c r="F82" s="41"/>
      <c r="G82" s="6"/>
      <c r="H82" s="7"/>
      <c r="I82" s="5"/>
      <c r="J82" s="5"/>
      <c r="K82" s="42"/>
      <c r="L82" s="43"/>
      <c r="M82" s="43"/>
      <c r="N82" s="43"/>
      <c r="O82" s="43"/>
      <c r="P82" s="44"/>
    </row>
    <row r="83" spans="2:16" x14ac:dyDescent="0.2">
      <c r="B83" s="5">
        <v>3</v>
      </c>
      <c r="C83" s="39"/>
      <c r="D83" s="40"/>
      <c r="E83" s="40"/>
      <c r="F83" s="41"/>
      <c r="G83" s="6"/>
      <c r="H83" s="7"/>
      <c r="I83" s="5"/>
      <c r="J83" s="5"/>
      <c r="K83" s="42"/>
      <c r="L83" s="43"/>
      <c r="M83" s="43"/>
      <c r="N83" s="43"/>
      <c r="O83" s="43"/>
      <c r="P83" s="44"/>
    </row>
    <row r="84" spans="2:16" x14ac:dyDescent="0.2">
      <c r="B84" s="8"/>
      <c r="C84" s="9" t="s">
        <v>7</v>
      </c>
      <c r="D84" s="10"/>
      <c r="E84" s="10"/>
      <c r="F84" s="10"/>
      <c r="G84" s="10"/>
      <c r="H84" s="8"/>
      <c r="I84" s="8"/>
      <c r="J84" s="11">
        <f>SUM(J82:J83)</f>
        <v>0</v>
      </c>
      <c r="K84" s="42"/>
      <c r="L84" s="43"/>
      <c r="M84" s="43"/>
      <c r="N84" s="43"/>
      <c r="O84" s="43"/>
      <c r="P84" s="44"/>
    </row>
    <row r="86" spans="2:16" x14ac:dyDescent="0.2">
      <c r="B86" s="23"/>
      <c r="C86" s="23"/>
      <c r="D86" s="23"/>
      <c r="E86" s="23"/>
      <c r="F86" s="12" t="s">
        <v>10</v>
      </c>
      <c r="G86" s="23"/>
      <c r="H86" s="23"/>
      <c r="I86" s="23"/>
      <c r="J86" s="38">
        <f>J16+J41+J84+J67</f>
        <v>0</v>
      </c>
      <c r="K86" s="23" t="s">
        <v>11</v>
      </c>
      <c r="L86" s="23"/>
      <c r="M86" s="23"/>
      <c r="N86" s="23"/>
      <c r="O86" s="23"/>
      <c r="P86" s="23"/>
    </row>
    <row r="87" spans="2:16" x14ac:dyDescent="0.2">
      <c r="B87" s="23"/>
      <c r="C87" s="23"/>
      <c r="D87" s="23"/>
      <c r="E87" s="23"/>
      <c r="F87" s="12" t="s">
        <v>12</v>
      </c>
      <c r="G87" s="23"/>
      <c r="H87" s="23"/>
      <c r="I87" s="23"/>
      <c r="J87" s="38">
        <f>J25+J51+J77</f>
        <v>0</v>
      </c>
      <c r="K87" s="23" t="s">
        <v>11</v>
      </c>
      <c r="L87" s="23"/>
      <c r="M87" s="23"/>
      <c r="N87" s="23"/>
      <c r="O87" s="23"/>
      <c r="P87" s="23"/>
    </row>
    <row r="88" spans="2:16" x14ac:dyDescent="0.2">
      <c r="B88" s="23"/>
      <c r="C88" s="23"/>
      <c r="D88" s="23"/>
      <c r="E88" s="23"/>
      <c r="F88" s="12" t="s">
        <v>13</v>
      </c>
      <c r="G88" s="23"/>
      <c r="H88" s="23"/>
      <c r="I88" s="23"/>
      <c r="J88" s="38">
        <f>J86+J87</f>
        <v>0</v>
      </c>
      <c r="K88" s="23" t="s">
        <v>11</v>
      </c>
      <c r="L88" s="23"/>
      <c r="M88" s="23"/>
      <c r="N88" s="23"/>
      <c r="O88" s="23"/>
      <c r="P88" s="23"/>
    </row>
    <row r="91" spans="2:16" x14ac:dyDescent="0.2">
      <c r="B91" t="s">
        <v>31</v>
      </c>
    </row>
    <row r="92" spans="2:16" s="23" customFormat="1" x14ac:dyDescent="0.2">
      <c r="B92" s="5">
        <v>1</v>
      </c>
      <c r="C92" s="39" t="s">
        <v>30</v>
      </c>
      <c r="D92" s="40"/>
      <c r="E92" s="40"/>
      <c r="F92" s="41"/>
      <c r="G92" s="6" t="s">
        <v>23</v>
      </c>
      <c r="H92" s="32">
        <f>H10+H32+H58</f>
        <v>151000</v>
      </c>
      <c r="I92" s="33"/>
      <c r="J92" s="33">
        <f>H92*I92</f>
        <v>0</v>
      </c>
      <c r="K92" s="42"/>
      <c r="L92" s="43"/>
      <c r="M92" s="43"/>
      <c r="N92" s="43"/>
      <c r="O92" s="43"/>
      <c r="P92" s="44"/>
    </row>
  </sheetData>
  <mergeCells count="107">
    <mergeCell ref="B1:J1"/>
    <mergeCell ref="B3:J4"/>
    <mergeCell ref="B8:F8"/>
    <mergeCell ref="K8:P8"/>
    <mergeCell ref="B9:F9"/>
    <mergeCell ref="K9:P9"/>
    <mergeCell ref="C10:F10"/>
    <mergeCell ref="K10:P10"/>
    <mergeCell ref="C11:F11"/>
    <mergeCell ref="K11:P11"/>
    <mergeCell ref="C15:F15"/>
    <mergeCell ref="K15:P15"/>
    <mergeCell ref="K24:P24"/>
    <mergeCell ref="C12:F12"/>
    <mergeCell ref="K12:P12"/>
    <mergeCell ref="C13:F13"/>
    <mergeCell ref="K13:P13"/>
    <mergeCell ref="K16:P16"/>
    <mergeCell ref="B19:F19"/>
    <mergeCell ref="K19:P19"/>
    <mergeCell ref="B20:F20"/>
    <mergeCell ref="K20:P20"/>
    <mergeCell ref="C21:F21"/>
    <mergeCell ref="K21:P21"/>
    <mergeCell ref="C23:F23"/>
    <mergeCell ref="C22:F22"/>
    <mergeCell ref="K22:P22"/>
    <mergeCell ref="C24:F24"/>
    <mergeCell ref="K41:P41"/>
    <mergeCell ref="B44:F44"/>
    <mergeCell ref="K44:P44"/>
    <mergeCell ref="C34:F34"/>
    <mergeCell ref="K25:P25"/>
    <mergeCell ref="B30:F30"/>
    <mergeCell ref="K30:P30"/>
    <mergeCell ref="B31:F31"/>
    <mergeCell ref="K31:P31"/>
    <mergeCell ref="C32:F32"/>
    <mergeCell ref="K32:P32"/>
    <mergeCell ref="C33:F33"/>
    <mergeCell ref="K33:P33"/>
    <mergeCell ref="C14:F14"/>
    <mergeCell ref="C83:F83"/>
    <mergeCell ref="K83:P83"/>
    <mergeCell ref="K51:P51"/>
    <mergeCell ref="C50:F50"/>
    <mergeCell ref="B45:F45"/>
    <mergeCell ref="K45:P45"/>
    <mergeCell ref="C46:F46"/>
    <mergeCell ref="K46:P46"/>
    <mergeCell ref="C49:F49"/>
    <mergeCell ref="K49:P49"/>
    <mergeCell ref="C35:F35"/>
    <mergeCell ref="K35:P35"/>
    <mergeCell ref="C36:F36"/>
    <mergeCell ref="K36:P36"/>
    <mergeCell ref="C37:F37"/>
    <mergeCell ref="K37:P37"/>
    <mergeCell ref="C38:F38"/>
    <mergeCell ref="C39:F39"/>
    <mergeCell ref="K40:P40"/>
    <mergeCell ref="C48:F48"/>
    <mergeCell ref="K48:P48"/>
    <mergeCell ref="C47:F47"/>
    <mergeCell ref="K47:P47"/>
    <mergeCell ref="C59:F59"/>
    <mergeCell ref="K59:P59"/>
    <mergeCell ref="C60:F60"/>
    <mergeCell ref="C61:F61"/>
    <mergeCell ref="K61:P61"/>
    <mergeCell ref="B56:F56"/>
    <mergeCell ref="K56:P56"/>
    <mergeCell ref="B57:F57"/>
    <mergeCell ref="K57:P57"/>
    <mergeCell ref="C58:F58"/>
    <mergeCell ref="K58:P58"/>
    <mergeCell ref="C65:F65"/>
    <mergeCell ref="K66:P66"/>
    <mergeCell ref="K67:P67"/>
    <mergeCell ref="B70:F70"/>
    <mergeCell ref="K70:P70"/>
    <mergeCell ref="C62:F62"/>
    <mergeCell ref="K62:P62"/>
    <mergeCell ref="C63:F63"/>
    <mergeCell ref="K63:P63"/>
    <mergeCell ref="C64:F64"/>
    <mergeCell ref="C92:F92"/>
    <mergeCell ref="K92:P92"/>
    <mergeCell ref="K77:P77"/>
    <mergeCell ref="C74:F74"/>
    <mergeCell ref="K74:P74"/>
    <mergeCell ref="C75:F75"/>
    <mergeCell ref="K75:P75"/>
    <mergeCell ref="C76:F76"/>
    <mergeCell ref="B71:F71"/>
    <mergeCell ref="K71:P71"/>
    <mergeCell ref="C72:F72"/>
    <mergeCell ref="K72:P72"/>
    <mergeCell ref="C73:F73"/>
    <mergeCell ref="K73:P73"/>
    <mergeCell ref="K84:P84"/>
    <mergeCell ref="B80:F80"/>
    <mergeCell ref="K80:P80"/>
    <mergeCell ref="B81:F81"/>
    <mergeCell ref="K81:P81"/>
    <mergeCell ref="C82:F82"/>
    <mergeCell ref="K82:P8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1" workbookViewId="0"/>
  </sheetViews>
  <sheetFormatPr defaultColWidth="8.742187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42187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51BE0E891A3914E9FB7F623C4C13EC8" ma:contentTypeVersion="8" ma:contentTypeDescription="Створення нового документа." ma:contentTypeScope="" ma:versionID="927fc91fdafa250440800e8705e0f21b">
  <xsd:schema xmlns:xsd="http://www.w3.org/2001/XMLSchema" xmlns:xs="http://www.w3.org/2001/XMLSchema" xmlns:p="http://schemas.microsoft.com/office/2006/metadata/properties" xmlns:ns2="123c2263-2c9e-4d82-9d4b-9d73f1de8e89" targetNamespace="http://schemas.microsoft.com/office/2006/metadata/properties" ma:root="true" ma:fieldsID="4a4db9933025d787d5f662c770b6b19f" ns2:_="">
    <xsd:import namespace="123c2263-2c9e-4d82-9d4b-9d73f1de8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2263-2c9e-4d82-9d4b-9d73f1de8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56FC7-E2AE-4AB1-AA23-1A228A70757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23c2263-2c9e-4d82-9d4b-9d73f1de8e89"/>
  </ds:schemaRefs>
</ds:datastoreItem>
</file>

<file path=customXml/itemProps2.xml><?xml version="1.0" encoding="utf-8"?>
<ds:datastoreItem xmlns:ds="http://schemas.openxmlformats.org/officeDocument/2006/customXml" ds:itemID="{7D452655-EE83-47E1-B1BC-41439D4DEE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61233B-F74D-4418-8558-0CBBF6FF4A4C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2021-11-05T13:57:37Z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0x010100451BE0E891A3914E9FB7F623C4C13EC8</vt:lpwstr>
  </property>
</Properties>
</file>