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НДЕР\Красный крест_WatHab_KYI21_000263_Civil_works\Бытовки_Днепр\Fwd_WatHab_KYI21_000262_Prefab\DOCUMENT 02 DRAWINGS DNIPRO\субподряд\"/>
    </mc:Choice>
  </mc:AlternateContent>
  <bookViews>
    <workbookView xWindow="-105" yWindow="-105" windowWidth="19425" windowHeight="10425"/>
  </bookViews>
  <sheets>
    <sheet name="Hoja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2" l="1"/>
  <c r="L8" i="2" s="1"/>
  <c r="L11" i="2"/>
  <c r="K10" i="2"/>
  <c r="L10" i="2" s="1"/>
  <c r="K6" i="2"/>
  <c r="L6" i="2" s="1"/>
  <c r="L12" i="2" l="1"/>
  <c r="H14" i="2" s="1"/>
  <c r="L14" i="2" s="1"/>
  <c r="L20" i="2" l="1"/>
  <c r="H15" i="2"/>
  <c r="L15" i="2" s="1"/>
  <c r="L16" i="2" l="1"/>
  <c r="L21" i="2" s="1"/>
  <c r="L22" i="2" s="1"/>
</calcChain>
</file>

<file path=xl/sharedStrings.xml><?xml version="1.0" encoding="utf-8"?>
<sst xmlns="http://schemas.openxmlformats.org/spreadsheetml/2006/main" count="37" uniqueCount="29">
  <si>
    <t>Стоимость единицы, грн.</t>
  </si>
  <si>
    <t>№ p/p</t>
  </si>
  <si>
    <t>EA</t>
  </si>
  <si>
    <t>N/A</t>
  </si>
  <si>
    <t>ea</t>
  </si>
  <si>
    <t>UAH</t>
  </si>
  <si>
    <t>%</t>
  </si>
  <si>
    <r>
      <t xml:space="preserve">Сборное здание со следующими характеристиками:
Комплектация модуля:
12 шт. 20 '(2435 х 6055 х 2800 м)
Размер, изоляция:
- металлический крашеный каркас из профилей специального сечения
- высота внутреннего модуля 2440 мм
- внешние стены из сэндвич-панелей
- армированная конструкция перекрытия, цбпб (цементно-стружечные частицы
доска) в конструкции перекрытия 19 мм
- теплоизоляция минеральная вата 150/100/100 мм
(пол / стена / потолок)
- стеклопакет, профиль ПВХ WDS, 900 х 1
200 мм. белый со встроенными рольставнями (27 шт.)
- входные стальные утепленные двери Hormann типа MZ 900 х 2
050-мм Т30 (2 шт.)
</t>
    </r>
    <r>
      <rPr>
        <b/>
        <sz val="10"/>
        <color rgb="FF000000"/>
        <rFont val="Arial"/>
        <family val="2"/>
      </rPr>
      <t>Отделка и отделка:</t>
    </r>
    <r>
      <rPr>
        <sz val="10"/>
        <color indexed="8"/>
        <rFont val="Arial"/>
        <family val="2"/>
        <charset val="204"/>
      </rPr>
      <t xml:space="preserve">
- цвет рамы внешнего модуля RAL 7004
- цвет крыши модуля RAL 7004
- цвет стен внешнего модуля RAL 9006
- цвет внешней двери RAL 7004
- окна цвет белый
- потолок белый, LPB
- цвет стен внутри - дуб светлый, LPB
- отделка пола - полукоммерческий линолеум
- отделка по скату - металлический профнастил 3 мм.
на полу, на стенах и потолке из нержавеющей стали с облицовкой
огнестойкий изоляционный материал
</t>
    </r>
    <r>
      <rPr>
        <b/>
        <sz val="10"/>
        <color rgb="FF000000"/>
        <rFont val="Arial"/>
        <family val="2"/>
      </rPr>
      <t>Электрооборудование:</t>
    </r>
    <r>
      <rPr>
        <sz val="10"/>
        <color indexed="8"/>
        <rFont val="Arial"/>
        <family val="2"/>
        <charset val="204"/>
      </rPr>
      <t xml:space="preserve">
- 4-контактная внешняя розетка и вилка утопленная в рамку
CEE 400 В, 32 А
- Электропроводка в ПВХ трубопроводах
- Электрораспределительный щит с дифференциальным выключателем УЗО (1ЕА)
- Электрощиты на потолке (2 шт.)
- автоматические выключатели NOARK Electric
- розетки, выключатели, коробки
- Светодиодное освещение 6 х 20 Вт (16 шт.)
- Электронагреватели 2 кВт (12 шт.)
Дополнительное оборудование:
- беспроводной дымовой извещатель (4EA)
- Доводчик
- кондиционеры (8EA)
- огнетушители (4 шт.)
- навесы и площадки для входов  </t>
    </r>
  </si>
  <si>
    <t xml:space="preserve">Вторичная крыша выполнена по чертежам: фермы через каждые 3021 мм приварены к металлическому каркасу (IPE 100 и IPE 80), стропила IPE 80 через каждые 1600 мм, крыша из оцинкованной крыши прибита к конструкции и оцинкованный лист спереди RAL 9006 для покрытия разрыв между фермами и зданием. </t>
  </si>
  <si>
    <t xml:space="preserve">Подключение электричества и воды к главному зданию </t>
  </si>
  <si>
    <t>Мероприятия по охране труда и технике безопасности и обеспечение контроля качества при выполнении работ (3% от оценки</t>
  </si>
  <si>
    <t>Прибыль</t>
  </si>
  <si>
    <r>
      <t xml:space="preserve">МОДИФИКАЦИЯ НА МЕСТЕ СУЩЕСТВУЮЩИХ МОДУЛЕЙ, которые будут частью сборного здания со следующими характеристиками и чертежами (старая модель и новые модели), относящимися к настоящему документу. 
Комплектация модуля:
12 шт. 20 '(2435 х 6055 х 2800 м)
Размер, изоляция:
- металлический крашеный каркас из профилей специального сечения
- высота внутреннего модуля 2440 мм
- внешние стены из сэндвич-панелей
- армированная конструкция перекрытия, цбпб (цементно-стружечные частицы
доска) в конструкции перекрытия 19 мм
- теплоизоляция минеральная вата 150/100/100 мм
(пол / стена / потолок)
- стеклопакет, профиль ПВХ WDS, 900 х 1
200 мм. белый со встроенными рольставнями (27 шт.)
- входные стальные утепленные двери Hormann типа MZ 900 х 2
050-мм Т30 (2 шт.)
</t>
    </r>
    <r>
      <rPr>
        <b/>
        <sz val="10"/>
        <color rgb="FF000000"/>
        <rFont val="Arial"/>
        <family val="2"/>
      </rPr>
      <t>Отделка и отделка:</t>
    </r>
    <r>
      <rPr>
        <sz val="10"/>
        <color indexed="8"/>
        <rFont val="Arial"/>
        <family val="2"/>
        <charset val="204"/>
      </rPr>
      <t xml:space="preserve">
- цвет рамы внешнего модуля RAL 7004
- цвет крыши модуля RAL 7004
- цвет стен внешнего модуля RAL 9006
- цвет внешней двери RAL 7004
- окна цвет белый
- потолок белый, LPB
- цвет стен внутри - дуб светлый, LPB
- отделка пола - полукоммерческий линолеум
- отделка по скату - металлический профнастил 3 мм.
на полу, на стенах и потолке из нержавеющей стали с облицовкой
огнестойкий изоляционный материал
</t>
    </r>
    <r>
      <rPr>
        <b/>
        <sz val="10"/>
        <color rgb="FF000000"/>
        <rFont val="Arial"/>
        <family val="2"/>
      </rPr>
      <t>Электрооборудование:</t>
    </r>
    <r>
      <rPr>
        <sz val="10"/>
        <color indexed="8"/>
        <rFont val="Arial"/>
        <family val="2"/>
        <charset val="204"/>
      </rPr>
      <t xml:space="preserve">
- 4-контактная внешняя розетка и вилка утопленная в рамку
CEE 400 В, 32 А
- Электропроводка в ПВХ трубопроводах
- Электрораспределительный щит с дифференциальным выключателем УЗО (1ЕА)
- Электрощиты на потолке (2 шт.)
- автоматические выключатели NOARK Electric
- розетки, выключатели, коробки
- Светодиодное освещение 6 х 20 Вт (16 шт.)
- Электронагреватели 2 кВт (12 шт.)
Дополнительное оборудование:
- беспроводной дымовой извещатель (4EA)
- Доводчик
- кондиционеры (8EA)
- огнетушители (4 шт.)
- навесы и площадки для входов  </t>
    </r>
  </si>
  <si>
    <t>Единица
измере-
ния</t>
  </si>
  <si>
    <t>Коли-
чество</t>
  </si>
  <si>
    <t xml:space="preserve">Стоимость единицы, грн. с НДС </t>
  </si>
  <si>
    <t>техника</t>
  </si>
  <si>
    <t>материалы</t>
  </si>
  <si>
    <t>работа</t>
  </si>
  <si>
    <t>общая</t>
  </si>
  <si>
    <t>ЗДАНИЕ</t>
  </si>
  <si>
    <t>ДРУГОЕ</t>
  </si>
  <si>
    <t>Общая</t>
  </si>
  <si>
    <t>Всего другое</t>
  </si>
  <si>
    <t>Резюме</t>
  </si>
  <si>
    <t>Строительство</t>
  </si>
  <si>
    <t>Другие</t>
  </si>
  <si>
    <t xml:space="preserve">Общая </t>
  </si>
  <si>
    <t>Общая стоимость, грн.с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</si>
</sst>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0"/>
      <name val="Arial"/>
      <charset val="1"/>
    </font>
    <font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u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6" fillId="3" borderId="2" xfId="1" applyFont="1" applyFill="1" applyBorder="1" applyAlignment="1">
      <alignment horizontal="left" vertical="top" wrapText="1"/>
    </xf>
    <xf numFmtId="164" fontId="0" fillId="0" borderId="1" xfId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0" fillId="0" borderId="5" xfId="0" applyNumberFormat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64" fontId="1" fillId="0" borderId="19" xfId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164" fontId="4" fillId="0" borderId="1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top" wrapText="1"/>
    </xf>
    <xf numFmtId="0" fontId="2" fillId="3" borderId="26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164" fontId="4" fillId="0" borderId="11" xfId="1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top" wrapText="1"/>
    </xf>
    <xf numFmtId="0" fontId="1" fillId="0" borderId="34" xfId="0" applyNumberFormat="1" applyFont="1" applyBorder="1" applyAlignment="1">
      <alignment horizontal="center" vertical="top" wrapText="1"/>
    </xf>
    <xf numFmtId="164" fontId="4" fillId="0" borderId="28" xfId="1" applyFont="1" applyFill="1" applyBorder="1" applyAlignment="1">
      <alignment horizontal="center" vertical="center" wrapText="1"/>
    </xf>
    <xf numFmtId="164" fontId="4" fillId="0" borderId="15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abSelected="1" zoomScale="70" zoomScaleNormal="70" workbookViewId="0">
      <selection activeCell="P6" sqref="P6"/>
    </sheetView>
  </sheetViews>
  <sheetFormatPr defaultColWidth="9.140625" defaultRowHeight="12.75" x14ac:dyDescent="0.2"/>
  <cols>
    <col min="5" max="5" width="11.42578125" customWidth="1"/>
    <col min="8" max="8" width="14.42578125" bestFit="1" customWidth="1"/>
    <col min="9" max="11" width="12.85546875" customWidth="1"/>
    <col min="12" max="12" width="20.85546875" customWidth="1"/>
  </cols>
  <sheetData>
    <row r="1" spans="1:13" ht="1.7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4"/>
    </row>
    <row r="2" spans="1:13" ht="0.75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"/>
    </row>
    <row r="3" spans="1:13" ht="81" customHeight="1" thickBot="1" x14ac:dyDescent="0.25">
      <c r="A3" s="34" t="s">
        <v>1</v>
      </c>
      <c r="B3" s="36"/>
      <c r="C3" s="36"/>
      <c r="D3" s="36"/>
      <c r="E3" s="36"/>
      <c r="F3" s="38" t="s">
        <v>13</v>
      </c>
      <c r="G3" s="38" t="s">
        <v>14</v>
      </c>
      <c r="H3" s="69" t="s">
        <v>15</v>
      </c>
      <c r="I3" s="67" t="s">
        <v>0</v>
      </c>
      <c r="J3" s="67" t="s">
        <v>0</v>
      </c>
      <c r="K3" s="68" t="s">
        <v>0</v>
      </c>
      <c r="L3" s="70" t="s">
        <v>28</v>
      </c>
      <c r="M3" s="4"/>
    </row>
    <row r="4" spans="1:13" ht="23.25" customHeight="1" thickBot="1" x14ac:dyDescent="0.25">
      <c r="A4" s="35"/>
      <c r="B4" s="37"/>
      <c r="C4" s="37"/>
      <c r="D4" s="37"/>
      <c r="E4" s="37"/>
      <c r="F4" s="39"/>
      <c r="G4" s="40"/>
      <c r="H4" s="19" t="s">
        <v>16</v>
      </c>
      <c r="I4" s="18" t="s">
        <v>17</v>
      </c>
      <c r="J4" s="18" t="s">
        <v>18</v>
      </c>
      <c r="K4" s="18" t="s">
        <v>19</v>
      </c>
      <c r="L4" s="20" t="s">
        <v>5</v>
      </c>
      <c r="M4" s="4"/>
    </row>
    <row r="5" spans="1:13" ht="24" customHeight="1" thickBot="1" x14ac:dyDescent="0.25">
      <c r="A5" s="16">
        <v>4</v>
      </c>
      <c r="B5" s="63" t="s">
        <v>20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4"/>
    </row>
    <row r="6" spans="1:13" s="10" customFormat="1" ht="408.75" customHeight="1" x14ac:dyDescent="0.2">
      <c r="A6" s="81">
        <v>4.0199999999999996</v>
      </c>
      <c r="B6" s="73" t="s">
        <v>12</v>
      </c>
      <c r="C6" s="74"/>
      <c r="D6" s="74"/>
      <c r="E6" s="75"/>
      <c r="F6" s="79" t="s">
        <v>2</v>
      </c>
      <c r="G6" s="71">
        <v>8</v>
      </c>
      <c r="H6" s="71" t="s">
        <v>3</v>
      </c>
      <c r="I6" s="71"/>
      <c r="J6" s="71" t="s">
        <v>3</v>
      </c>
      <c r="K6" s="71">
        <f>I6</f>
        <v>0</v>
      </c>
      <c r="L6" s="83">
        <f>K6*G6</f>
        <v>0</v>
      </c>
      <c r="M6" s="6"/>
    </row>
    <row r="7" spans="1:13" s="10" customFormat="1" ht="409.5" customHeight="1" thickBot="1" x14ac:dyDescent="0.25">
      <c r="A7" s="82"/>
      <c r="B7" s="76"/>
      <c r="C7" s="77"/>
      <c r="D7" s="77"/>
      <c r="E7" s="78"/>
      <c r="F7" s="80"/>
      <c r="G7" s="72"/>
      <c r="H7" s="72"/>
      <c r="I7" s="72"/>
      <c r="J7" s="72"/>
      <c r="K7" s="72"/>
      <c r="L7" s="84"/>
      <c r="M7" s="6"/>
    </row>
    <row r="8" spans="1:13" s="10" customFormat="1" ht="387.75" customHeight="1" x14ac:dyDescent="0.2">
      <c r="A8" s="50">
        <v>4.03</v>
      </c>
      <c r="B8" s="51" t="s">
        <v>7</v>
      </c>
      <c r="C8" s="52"/>
      <c r="D8" s="52"/>
      <c r="E8" s="53"/>
      <c r="F8" s="57" t="s">
        <v>2</v>
      </c>
      <c r="G8" s="61">
        <v>4</v>
      </c>
      <c r="H8" s="61" t="s">
        <v>3</v>
      </c>
      <c r="I8" s="61"/>
      <c r="J8" s="61" t="s">
        <v>3</v>
      </c>
      <c r="K8" s="61">
        <f>I8</f>
        <v>0</v>
      </c>
      <c r="L8" s="65">
        <f>K8*G8</f>
        <v>0</v>
      </c>
      <c r="M8" s="6"/>
    </row>
    <row r="9" spans="1:13" s="10" customFormat="1" ht="409.5" customHeight="1" thickBot="1" x14ac:dyDescent="0.25">
      <c r="A9" s="50"/>
      <c r="B9" s="54"/>
      <c r="C9" s="55"/>
      <c r="D9" s="55"/>
      <c r="E9" s="56"/>
      <c r="F9" s="58"/>
      <c r="G9" s="62"/>
      <c r="H9" s="62"/>
      <c r="I9" s="62"/>
      <c r="J9" s="62"/>
      <c r="K9" s="62"/>
      <c r="L9" s="66"/>
      <c r="M9" s="6"/>
    </row>
    <row r="10" spans="1:13" ht="80.45" customHeight="1" thickBot="1" x14ac:dyDescent="0.25">
      <c r="A10" s="26">
        <v>4.03</v>
      </c>
      <c r="B10" s="45" t="s">
        <v>8</v>
      </c>
      <c r="C10" s="46"/>
      <c r="D10" s="46"/>
      <c r="E10" s="46"/>
      <c r="F10" s="23" t="s">
        <v>4</v>
      </c>
      <c r="G10" s="22">
        <v>1</v>
      </c>
      <c r="H10" s="21"/>
      <c r="I10" s="24"/>
      <c r="J10" s="24"/>
      <c r="K10" s="22">
        <f>J10+I10+H10</f>
        <v>0</v>
      </c>
      <c r="L10" s="25">
        <f>K10*G10</f>
        <v>0</v>
      </c>
      <c r="M10" s="6"/>
    </row>
    <row r="11" spans="1:13" ht="77.25" customHeight="1" thickBot="1" x14ac:dyDescent="0.25">
      <c r="A11" s="26">
        <v>4.04</v>
      </c>
      <c r="B11" s="45" t="s">
        <v>9</v>
      </c>
      <c r="C11" s="46"/>
      <c r="D11" s="46"/>
      <c r="E11" s="46"/>
      <c r="F11" s="23" t="s">
        <v>4</v>
      </c>
      <c r="G11" s="22">
        <v>1</v>
      </c>
      <c r="H11" s="41"/>
      <c r="I11" s="42"/>
      <c r="J11" s="42"/>
      <c r="K11" s="43"/>
      <c r="L11" s="25">
        <f>H11*G11</f>
        <v>0</v>
      </c>
      <c r="M11" s="6"/>
    </row>
    <row r="12" spans="1:13" ht="36.6" customHeight="1" thickBot="1" x14ac:dyDescent="0.25">
      <c r="A12" s="15"/>
      <c r="B12" s="4"/>
      <c r="C12" s="4"/>
      <c r="D12" s="4"/>
      <c r="E12" s="4"/>
      <c r="F12" s="4"/>
      <c r="G12" s="4"/>
      <c r="H12" s="4"/>
      <c r="I12" s="44" t="s">
        <v>22</v>
      </c>
      <c r="J12" s="44"/>
      <c r="K12" s="44"/>
      <c r="L12" s="11">
        <f>SUM(L6:L11)</f>
        <v>0</v>
      </c>
      <c r="M12" s="4"/>
    </row>
    <row r="13" spans="1:13" ht="18.75" thickBot="1" x14ac:dyDescent="0.25">
      <c r="A13" s="16">
        <v>5</v>
      </c>
      <c r="B13" s="63" t="s">
        <v>21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7"/>
    </row>
    <row r="14" spans="1:13" ht="13.5" thickBot="1" x14ac:dyDescent="0.25">
      <c r="A14" s="14">
        <v>5.01</v>
      </c>
      <c r="B14" s="47" t="s">
        <v>10</v>
      </c>
      <c r="C14" s="48"/>
      <c r="D14" s="48"/>
      <c r="E14" s="49"/>
      <c r="F14" s="27" t="s">
        <v>6</v>
      </c>
      <c r="G14" s="28">
        <v>3</v>
      </c>
      <c r="H14" s="29">
        <f>L12</f>
        <v>0</v>
      </c>
      <c r="I14" s="41">
        <v>3</v>
      </c>
      <c r="J14" s="42"/>
      <c r="K14" s="43"/>
      <c r="L14" s="30">
        <f>H14*I14/100</f>
        <v>0</v>
      </c>
      <c r="M14" s="3"/>
    </row>
    <row r="15" spans="1:13" ht="13.5" thickBot="1" x14ac:dyDescent="0.25">
      <c r="A15" s="14">
        <v>5.03</v>
      </c>
      <c r="B15" s="47" t="s">
        <v>11</v>
      </c>
      <c r="C15" s="48"/>
      <c r="D15" s="48"/>
      <c r="E15" s="49"/>
      <c r="F15" s="27" t="s">
        <v>6</v>
      </c>
      <c r="G15" s="28">
        <v>5</v>
      </c>
      <c r="H15" s="29">
        <f>H14</f>
        <v>0</v>
      </c>
      <c r="I15" s="41">
        <v>5</v>
      </c>
      <c r="J15" s="42"/>
      <c r="K15" s="43"/>
      <c r="L15" s="30">
        <f>H15*I15/100</f>
        <v>0</v>
      </c>
      <c r="M15" s="3"/>
    </row>
    <row r="16" spans="1:13" x14ac:dyDescent="0.2">
      <c r="A16" s="17"/>
      <c r="B16" s="3"/>
      <c r="C16" s="3"/>
      <c r="D16" s="3"/>
      <c r="E16" s="3"/>
      <c r="F16" s="3"/>
      <c r="G16" s="3"/>
      <c r="H16" s="3"/>
      <c r="I16" s="44" t="s">
        <v>23</v>
      </c>
      <c r="J16" s="44"/>
      <c r="K16" s="44"/>
      <c r="L16" s="11">
        <f>SUM(L14:L15)</f>
        <v>0</v>
      </c>
      <c r="M16" s="3"/>
    </row>
    <row r="17" spans="1:13" x14ac:dyDescent="0.2">
      <c r="A17" s="1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3.5" thickBot="1" x14ac:dyDescent="0.25">
      <c r="A18" s="1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3.5" thickBot="1" x14ac:dyDescent="0.25">
      <c r="A19" s="59" t="s">
        <v>24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3"/>
    </row>
    <row r="20" spans="1:13" x14ac:dyDescent="0.2">
      <c r="A20" s="3"/>
      <c r="B20" s="3"/>
      <c r="C20" s="3"/>
      <c r="D20" s="3"/>
      <c r="E20" s="3"/>
      <c r="F20" s="3"/>
      <c r="G20" s="3"/>
      <c r="H20" s="3"/>
      <c r="I20" s="31" t="s">
        <v>25</v>
      </c>
      <c r="J20" s="32"/>
      <c r="K20" s="32"/>
      <c r="L20" s="12">
        <f>L12</f>
        <v>0</v>
      </c>
      <c r="M20" s="3"/>
    </row>
    <row r="21" spans="1:13" x14ac:dyDescent="0.2">
      <c r="A21" s="3"/>
      <c r="B21" s="3"/>
      <c r="C21" s="3"/>
      <c r="D21" s="3"/>
      <c r="E21" s="3"/>
      <c r="F21" s="3"/>
      <c r="G21" s="3"/>
      <c r="H21" s="3"/>
      <c r="I21" s="31" t="s">
        <v>26</v>
      </c>
      <c r="J21" s="32"/>
      <c r="K21" s="32"/>
      <c r="L21" s="12">
        <f>L16</f>
        <v>0</v>
      </c>
      <c r="M21" s="3"/>
    </row>
    <row r="22" spans="1:13" x14ac:dyDescent="0.2">
      <c r="A22" s="3"/>
      <c r="B22" s="3"/>
      <c r="C22" s="3"/>
      <c r="D22" s="3"/>
      <c r="E22" s="3"/>
      <c r="F22" s="3"/>
      <c r="G22" s="3"/>
      <c r="H22" s="3"/>
      <c r="I22" s="33" t="s">
        <v>27</v>
      </c>
      <c r="J22" s="33"/>
      <c r="K22" s="33"/>
      <c r="L22" s="13">
        <f>SUM(L20:L21)</f>
        <v>0</v>
      </c>
      <c r="M22" s="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</sheetData>
  <mergeCells count="38">
    <mergeCell ref="L8:L9"/>
    <mergeCell ref="H3:K3"/>
    <mergeCell ref="K6:K7"/>
    <mergeCell ref="L6:L7"/>
    <mergeCell ref="H6:H7"/>
    <mergeCell ref="B5:L5"/>
    <mergeCell ref="I14:K14"/>
    <mergeCell ref="I15:K15"/>
    <mergeCell ref="A19:L19"/>
    <mergeCell ref="I16:K16"/>
    <mergeCell ref="A6:A7"/>
    <mergeCell ref="F6:F7"/>
    <mergeCell ref="B6:E7"/>
    <mergeCell ref="G6:G7"/>
    <mergeCell ref="B13:L13"/>
    <mergeCell ref="I6:I7"/>
    <mergeCell ref="J6:J7"/>
    <mergeCell ref="G8:G9"/>
    <mergeCell ref="H8:H9"/>
    <mergeCell ref="I8:I9"/>
    <mergeCell ref="J8:J9"/>
    <mergeCell ref="K8:K9"/>
    <mergeCell ref="I20:K20"/>
    <mergeCell ref="I21:K21"/>
    <mergeCell ref="I22:K22"/>
    <mergeCell ref="A3:A4"/>
    <mergeCell ref="B3:E4"/>
    <mergeCell ref="F3:F4"/>
    <mergeCell ref="G3:G4"/>
    <mergeCell ref="H11:K11"/>
    <mergeCell ref="I12:K12"/>
    <mergeCell ref="B11:E11"/>
    <mergeCell ref="B14:E14"/>
    <mergeCell ref="B15:E15"/>
    <mergeCell ref="B10:E10"/>
    <mergeCell ref="A8:A9"/>
    <mergeCell ref="B8:E9"/>
    <mergeCell ref="F8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CORTIZO GARCIA</dc:creator>
  <cp:lastModifiedBy>User</cp:lastModifiedBy>
  <cp:lastPrinted>2021-05-17T11:36:03Z</cp:lastPrinted>
  <dcterms:created xsi:type="dcterms:W3CDTF">2020-07-07T11:49:57Z</dcterms:created>
  <dcterms:modified xsi:type="dcterms:W3CDTF">2021-11-10T15:58:17Z</dcterms:modified>
</cp:coreProperties>
</file>