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333" windowHeight="8480"/>
  </bookViews>
  <sheets>
    <sheet name="Table 2" sheetId="2" r:id="rId1"/>
  </sheets>
  <calcPr calcId="162913"/>
</workbook>
</file>

<file path=xl/calcChain.xml><?xml version="1.0" encoding="utf-8"?>
<calcChain xmlns="http://schemas.openxmlformats.org/spreadsheetml/2006/main"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6" i="2"/>
  <c r="G7" i="2"/>
  <c r="G8" i="2"/>
  <c r="G9" i="2"/>
  <c r="G10" i="2"/>
  <c r="G11" i="2"/>
  <c r="G12" i="2"/>
  <c r="G13" i="2"/>
  <c r="G14" i="2"/>
  <c r="G5" i="2"/>
  <c r="G94" i="2" l="1"/>
  <c r="G95" i="2" s="1"/>
</calcChain>
</file>

<file path=xl/sharedStrings.xml><?xml version="1.0" encoding="utf-8"?>
<sst xmlns="http://schemas.openxmlformats.org/spreadsheetml/2006/main" count="175" uniqueCount="78">
  <si>
    <t>Найменування робіт</t>
  </si>
  <si>
    <t>Монтаж каркасу під профнастил</t>
  </si>
  <si>
    <t>м.п.</t>
  </si>
  <si>
    <t>труба профільна (100*100*4) L=6м.п.</t>
  </si>
  <si>
    <t>шт.</t>
  </si>
  <si>
    <t>уп.</t>
  </si>
  <si>
    <t>кріплення до ферми</t>
  </si>
  <si>
    <t>к-сть</t>
  </si>
  <si>
    <t>Грунтування МК (труби профільної 100*100)</t>
  </si>
  <si>
    <t>м2</t>
  </si>
  <si>
    <t>грунт</t>
  </si>
  <si>
    <t>л.</t>
  </si>
  <si>
    <t>Монтаж звукоізоляції, пароізоляції</t>
  </si>
  <si>
    <t>Монтаж звукоізоляції</t>
  </si>
  <si>
    <t>утеплювач</t>
  </si>
  <si>
    <t>Монтаж пароізоляції</t>
  </si>
  <si>
    <t>плівка пароізоляційна</t>
  </si>
  <si>
    <t>Монтаж профнастила перегородки</t>
  </si>
  <si>
    <t>Монтаж профнастила</t>
  </si>
  <si>
    <t>саморіз із прес шайбою</t>
  </si>
  <si>
    <t>Монтаж планки примикання</t>
  </si>
  <si>
    <t>планка примикання</t>
  </si>
  <si>
    <t>Монтаж сітки</t>
  </si>
  <si>
    <t>Монтаж сітки для закриття площини ферми</t>
  </si>
  <si>
    <t>сітка зварна оцинкована 35*35*1,8 мм</t>
  </si>
  <si>
    <t>кріплення</t>
  </si>
  <si>
    <t>Монтаж сітки для закриття верхньої площини до ферми</t>
  </si>
  <si>
    <t>сітка панельна 30*30*3</t>
  </si>
  <si>
    <t>Грунтування сітки панельної</t>
  </si>
  <si>
    <t>Металоконструкції для порталу та скління</t>
  </si>
  <si>
    <t>Монтаж металоконструкції для порталу та скління</t>
  </si>
  <si>
    <t>т.</t>
  </si>
  <si>
    <t>труба профільна 100*100*4, L=6м.п.</t>
  </si>
  <si>
    <t>труба профільна 50*50*4, L=6м.п.</t>
  </si>
  <si>
    <t>Грунтування МК (труби профільної 100*100 та 50*50)</t>
  </si>
  <si>
    <t>Двері (тимчасові)</t>
  </si>
  <si>
    <t>Монтаж МК для дверей протипожежних</t>
  </si>
  <si>
    <t>Монтаж дверей протипожежних</t>
  </si>
  <si>
    <t>двері протипожежні 2500*2100</t>
  </si>
  <si>
    <t>Скляні перегородки</t>
  </si>
  <si>
    <t>Монтаж скляних перегородок</t>
  </si>
  <si>
    <t>скло загартоване ESG 10 мм прозоре</t>
  </si>
  <si>
    <t>фурнітура</t>
  </si>
  <si>
    <t>розхідні матеріали</t>
  </si>
  <si>
    <t>комп.</t>
  </si>
  <si>
    <t>к-кт</t>
  </si>
  <si>
    <t>ЗАГАЛЬНІ РОБОТИ</t>
  </si>
  <si>
    <t>Риштування</t>
  </si>
  <si>
    <t>Монтаж-демонтаж риштування</t>
  </si>
  <si>
    <t>Прибирання</t>
  </si>
  <si>
    <t>Погрузка будівельного сміття</t>
  </si>
  <si>
    <t>Вивіз будівельного сміття автомобілем</t>
  </si>
  <si>
    <t>ход</t>
  </si>
  <si>
    <t>профнастил ПС-8 RAL9003</t>
  </si>
  <si>
    <t>МОНТАЖНІ РОБОТИ
(ПО ОСІ 17 У ВІСЯХ Д-А)</t>
  </si>
  <si>
    <r>
      <rPr>
        <sz val="9"/>
        <rFont val="Times New Roman"/>
        <family val="1"/>
        <charset val="204"/>
      </rPr>
      <t>Монтаж МК  перегородок (труби профільної
100*100*4) L=6м.п.</t>
    </r>
  </si>
  <si>
    <r>
      <rPr>
        <sz val="9"/>
        <rFont val="Times New Roman"/>
        <family val="1"/>
        <charset val="204"/>
      </rPr>
      <t xml:space="preserve">профіль </t>
    </r>
    <r>
      <rPr>
        <b/>
        <sz val="9"/>
        <rFont val="Times New Roman"/>
        <family val="1"/>
        <charset val="204"/>
      </rPr>
      <t>[UW-100]</t>
    </r>
  </si>
  <si>
    <r>
      <rPr>
        <sz val="9"/>
        <rFont val="Times New Roman"/>
        <family val="1"/>
        <charset val="204"/>
      </rPr>
      <t xml:space="preserve">профіль </t>
    </r>
    <r>
      <rPr>
        <b/>
        <sz val="9"/>
        <rFont val="Times New Roman"/>
        <family val="1"/>
        <charset val="204"/>
      </rPr>
      <t>[CW-100]</t>
    </r>
  </si>
  <si>
    <r>
      <rPr>
        <sz val="9"/>
        <rFont val="Times New Roman"/>
        <family val="1"/>
        <charset val="204"/>
      </rPr>
      <t xml:space="preserve">саморіз </t>
    </r>
    <r>
      <rPr>
        <b/>
        <sz val="9"/>
        <rFont val="Times New Roman"/>
        <family val="1"/>
        <charset val="204"/>
      </rPr>
      <t>[3,5х9,5]</t>
    </r>
  </si>
  <si>
    <r>
      <rPr>
        <sz val="9"/>
        <rFont val="Times New Roman"/>
        <family val="1"/>
        <charset val="204"/>
      </rPr>
      <t xml:space="preserve">дюбель </t>
    </r>
    <r>
      <rPr>
        <b/>
        <sz val="9"/>
        <rFont val="Times New Roman"/>
        <family val="1"/>
        <charset val="204"/>
      </rPr>
      <t>[6х40]</t>
    </r>
  </si>
  <si>
    <r>
      <rPr>
        <b/>
        <sz val="9"/>
        <rFont val="Times New Roman"/>
        <family val="1"/>
        <charset val="204"/>
      </rPr>
      <t>МОНТАЖНІ РОБОТИ
(МІЖ ОСЯМИ Б-А1 У ВІСЯХ 17-20)</t>
    </r>
  </si>
  <si>
    <r>
      <rPr>
        <b/>
        <sz val="9"/>
        <rFont val="Times New Roman"/>
        <family val="1"/>
        <charset val="204"/>
      </rPr>
      <t>Вивезення буд. сміття</t>
    </r>
  </si>
  <si>
    <r>
      <rPr>
        <sz val="9"/>
        <rFont val="Times New Roman"/>
        <family val="1"/>
        <charset val="204"/>
      </rPr>
      <t>л.день</t>
    </r>
  </si>
  <si>
    <t>грн. без ПДВ</t>
  </si>
  <si>
    <t xml:space="preserve"> грн. без ПДВ</t>
  </si>
  <si>
    <t>Сума</t>
  </si>
  <si>
    <t xml:space="preserve">Ціна за одиницю </t>
  </si>
  <si>
    <t>ВСЬОГО, грн. без ПДВ</t>
  </si>
  <si>
    <t>ВСЬОГО, грн. з ПДВ</t>
  </si>
  <si>
    <t>Прибирання приміщення під час виконання робіт</t>
  </si>
  <si>
    <t>л. день</t>
  </si>
  <si>
    <t>Кількість</t>
  </si>
  <si>
    <t>Од. вим.</t>
  </si>
  <si>
    <r>
      <rPr>
        <b/>
        <sz val="12"/>
        <rFont val="Times New Roman"/>
        <family val="1"/>
        <charset val="204"/>
      </rPr>
      <t>№п/п</t>
    </r>
  </si>
  <si>
    <t>Монтаж захисної завіси на час проведення робіт</t>
  </si>
  <si>
    <t>ЭТАП №2</t>
  </si>
  <si>
    <t>ЭТАП №1</t>
  </si>
  <si>
    <t>утеплювач 35 кг\м3, 100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</si>
</sst>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Times New Roman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wrapText="1"/>
    </xf>
    <xf numFmtId="1" fontId="5" fillId="0" borderId="1" xfId="0" applyNumberFormat="1" applyFont="1" applyFill="1" applyBorder="1" applyAlignment="1">
      <alignment horizontal="center" vertical="top" shrinkToFit="1"/>
    </xf>
    <xf numFmtId="2" fontId="5" fillId="0" borderId="1" xfId="0" applyNumberFormat="1" applyFont="1" applyFill="1" applyBorder="1" applyAlignment="1">
      <alignment horizontal="right" vertical="top" shrinkToFit="1"/>
    </xf>
    <xf numFmtId="4" fontId="5" fillId="0" borderId="1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center" vertical="top" shrinkToFit="1"/>
    </xf>
    <xf numFmtId="0" fontId="10" fillId="5" borderId="1" xfId="0" applyFont="1" applyFill="1" applyBorder="1" applyAlignment="1">
      <alignment horizontal="center" wrapText="1"/>
    </xf>
    <xf numFmtId="2" fontId="10" fillId="5" borderId="1" xfId="0" applyNumberFormat="1" applyFont="1" applyFill="1" applyBorder="1" applyAlignment="1">
      <alignment horizontal="right" vertical="top" shrinkToFit="1"/>
    </xf>
    <xf numFmtId="0" fontId="11" fillId="5" borderId="1" xfId="0" applyFont="1" applyFill="1" applyBorder="1" applyAlignment="1">
      <alignment horizontal="left" vertical="top"/>
    </xf>
    <xf numFmtId="0" fontId="9" fillId="5" borderId="2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 indent="1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 indent="5"/>
    </xf>
    <xf numFmtId="0" fontId="2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6"/>
    </xf>
    <xf numFmtId="0" fontId="3" fillId="2" borderId="1" xfId="0" applyFont="1" applyFill="1" applyBorder="1" applyAlignment="1">
      <alignment horizontal="left" vertical="top" wrapText="1" indent="10"/>
    </xf>
    <xf numFmtId="0" fontId="3" fillId="2" borderId="1" xfId="0" applyFont="1" applyFill="1" applyBorder="1" applyAlignment="1">
      <alignment horizontal="left" vertical="top" wrapText="1" indent="11"/>
    </xf>
    <xf numFmtId="0" fontId="3" fillId="2" borderId="1" xfId="0" applyFont="1" applyFill="1" applyBorder="1" applyAlignment="1">
      <alignment horizontal="left" vertical="top" wrapText="1" indent="3"/>
    </xf>
    <xf numFmtId="0" fontId="6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 indent="5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topLeftCell="A68" zoomScaleNormal="100" workbookViewId="0">
      <selection activeCell="K86" sqref="K86"/>
    </sheetView>
  </sheetViews>
  <sheetFormatPr defaultRowHeight="12.7" x14ac:dyDescent="0.4"/>
  <cols>
    <col min="1" max="1" width="10.1328125" style="1" customWidth="1"/>
    <col min="2" max="2" width="64.46484375" style="1" customWidth="1"/>
    <col min="3" max="3" width="5.1328125" style="1" customWidth="1"/>
    <col min="4" max="4" width="9.6640625" style="10" bestFit="1" customWidth="1"/>
    <col min="5" max="5" width="11.46484375" style="1" customWidth="1"/>
    <col min="6" max="6" width="19" customWidth="1"/>
    <col min="7" max="7" width="13.33203125" customWidth="1"/>
  </cols>
  <sheetData>
    <row r="1" spans="1:7" ht="30" x14ac:dyDescent="0.4">
      <c r="A1" s="20" t="s">
        <v>73</v>
      </c>
      <c r="B1" s="48" t="s">
        <v>0</v>
      </c>
      <c r="C1" s="48"/>
      <c r="D1" s="21" t="s">
        <v>72</v>
      </c>
      <c r="E1" s="21" t="s">
        <v>71</v>
      </c>
      <c r="F1" s="22" t="s">
        <v>66</v>
      </c>
      <c r="G1" s="22" t="s">
        <v>65</v>
      </c>
    </row>
    <row r="2" spans="1:7" ht="22.2" customHeight="1" x14ac:dyDescent="0.55000000000000004">
      <c r="A2" s="27"/>
      <c r="B2" s="31" t="s">
        <v>76</v>
      </c>
      <c r="C2" s="32"/>
      <c r="D2" s="28"/>
      <c r="E2" s="29"/>
      <c r="F2" s="30"/>
      <c r="G2" s="30"/>
    </row>
    <row r="3" spans="1:7" ht="20.45" customHeight="1" x14ac:dyDescent="0.4">
      <c r="A3" s="15"/>
      <c r="B3" s="49" t="s">
        <v>54</v>
      </c>
      <c r="C3" s="49"/>
      <c r="D3" s="16"/>
      <c r="E3" s="15"/>
      <c r="F3" s="18" t="s">
        <v>63</v>
      </c>
      <c r="G3" s="18" t="s">
        <v>64</v>
      </c>
    </row>
    <row r="4" spans="1:7" x14ac:dyDescent="0.4">
      <c r="A4" s="11"/>
      <c r="B4" s="44" t="s">
        <v>1</v>
      </c>
      <c r="C4" s="44"/>
      <c r="D4" s="12"/>
      <c r="E4" s="11"/>
      <c r="F4" s="13"/>
      <c r="G4" s="13"/>
    </row>
    <row r="5" spans="1:7" x14ac:dyDescent="0.4">
      <c r="A5" s="4">
        <v>1</v>
      </c>
      <c r="B5" s="42" t="s">
        <v>55</v>
      </c>
      <c r="C5" s="42"/>
      <c r="D5" s="9" t="s">
        <v>2</v>
      </c>
      <c r="E5" s="5">
        <v>210</v>
      </c>
      <c r="F5" s="2">
        <v>200</v>
      </c>
      <c r="G5" s="2">
        <f>E5*F5</f>
        <v>42000</v>
      </c>
    </row>
    <row r="6" spans="1:7" x14ac:dyDescent="0.4">
      <c r="A6" s="4"/>
      <c r="B6" s="33" t="s">
        <v>3</v>
      </c>
      <c r="C6" s="33"/>
      <c r="D6" s="9" t="s">
        <v>2</v>
      </c>
      <c r="E6" s="5">
        <v>210</v>
      </c>
      <c r="F6" s="2"/>
      <c r="G6" s="2">
        <f t="shared" ref="G6:G69" si="0">E6*F6</f>
        <v>0</v>
      </c>
    </row>
    <row r="7" spans="1:7" x14ac:dyDescent="0.4">
      <c r="A7" s="4"/>
      <c r="B7" s="33" t="s">
        <v>6</v>
      </c>
      <c r="C7" s="33"/>
      <c r="D7" s="9" t="s">
        <v>7</v>
      </c>
      <c r="E7" s="5">
        <v>35</v>
      </c>
      <c r="F7" s="2"/>
      <c r="G7" s="2">
        <f t="shared" si="0"/>
        <v>0</v>
      </c>
    </row>
    <row r="8" spans="1:7" x14ac:dyDescent="0.4">
      <c r="A8" s="4">
        <v>2</v>
      </c>
      <c r="B8" s="33" t="s">
        <v>8</v>
      </c>
      <c r="C8" s="33"/>
      <c r="D8" s="9" t="s">
        <v>9</v>
      </c>
      <c r="E8" s="5">
        <v>84</v>
      </c>
      <c r="F8" s="2">
        <v>120</v>
      </c>
      <c r="G8" s="2">
        <f t="shared" si="0"/>
        <v>10080</v>
      </c>
    </row>
    <row r="9" spans="1:7" x14ac:dyDescent="0.4">
      <c r="A9" s="4"/>
      <c r="B9" s="33" t="s">
        <v>10</v>
      </c>
      <c r="C9" s="33"/>
      <c r="D9" s="9" t="s">
        <v>11</v>
      </c>
      <c r="E9" s="5">
        <v>16.8</v>
      </c>
      <c r="F9" s="2"/>
      <c r="G9" s="2">
        <f t="shared" si="0"/>
        <v>0</v>
      </c>
    </row>
    <row r="10" spans="1:7" x14ac:dyDescent="0.4">
      <c r="A10" s="4">
        <v>3</v>
      </c>
      <c r="B10" s="33" t="s">
        <v>1</v>
      </c>
      <c r="C10" s="33"/>
      <c r="D10" s="9" t="s">
        <v>9</v>
      </c>
      <c r="E10" s="5">
        <v>338.55</v>
      </c>
      <c r="F10" s="2">
        <v>200</v>
      </c>
      <c r="G10" s="2">
        <f t="shared" si="0"/>
        <v>67710</v>
      </c>
    </row>
    <row r="11" spans="1:7" x14ac:dyDescent="0.4">
      <c r="A11" s="4"/>
      <c r="B11" s="42" t="s">
        <v>56</v>
      </c>
      <c r="C11" s="42"/>
      <c r="D11" s="9" t="s">
        <v>2</v>
      </c>
      <c r="E11" s="6">
        <v>1015.65</v>
      </c>
      <c r="F11" s="2"/>
      <c r="G11" s="2">
        <f t="shared" si="0"/>
        <v>0</v>
      </c>
    </row>
    <row r="12" spans="1:7" x14ac:dyDescent="0.4">
      <c r="A12" s="4"/>
      <c r="B12" s="42" t="s">
        <v>57</v>
      </c>
      <c r="C12" s="42"/>
      <c r="D12" s="9" t="s">
        <v>2</v>
      </c>
      <c r="E12" s="6">
        <v>1354.2</v>
      </c>
      <c r="F12" s="2"/>
      <c r="G12" s="2">
        <f t="shared" si="0"/>
        <v>0</v>
      </c>
    </row>
    <row r="13" spans="1:7" x14ac:dyDescent="0.4">
      <c r="A13" s="4"/>
      <c r="B13" s="42" t="s">
        <v>58</v>
      </c>
      <c r="C13" s="42"/>
      <c r="D13" s="9" t="s">
        <v>4</v>
      </c>
      <c r="E13" s="6">
        <v>2369.85</v>
      </c>
      <c r="F13" s="2"/>
      <c r="G13" s="2">
        <f t="shared" si="0"/>
        <v>0</v>
      </c>
    </row>
    <row r="14" spans="1:7" x14ac:dyDescent="0.4">
      <c r="A14" s="4"/>
      <c r="B14" s="42" t="s">
        <v>59</v>
      </c>
      <c r="C14" s="42"/>
      <c r="D14" s="9" t="s">
        <v>4</v>
      </c>
      <c r="E14" s="6">
        <v>1354.2</v>
      </c>
      <c r="F14" s="2"/>
      <c r="G14" s="2">
        <f t="shared" si="0"/>
        <v>0</v>
      </c>
    </row>
    <row r="15" spans="1:7" x14ac:dyDescent="0.4">
      <c r="A15" s="11"/>
      <c r="B15" s="53" t="s">
        <v>12</v>
      </c>
      <c r="C15" s="53"/>
      <c r="D15" s="12"/>
      <c r="E15" s="11"/>
      <c r="F15" s="13"/>
      <c r="G15" s="2">
        <f t="shared" si="0"/>
        <v>0</v>
      </c>
    </row>
    <row r="16" spans="1:7" x14ac:dyDescent="0.4">
      <c r="A16" s="4">
        <v>1</v>
      </c>
      <c r="B16" s="33" t="s">
        <v>13</v>
      </c>
      <c r="C16" s="33"/>
      <c r="D16" s="9" t="s">
        <v>9</v>
      </c>
      <c r="E16" s="5">
        <v>338.55</v>
      </c>
      <c r="F16" s="2">
        <v>150</v>
      </c>
      <c r="G16" s="2">
        <f t="shared" si="0"/>
        <v>50782.5</v>
      </c>
    </row>
    <row r="17" spans="1:7" x14ac:dyDescent="0.4">
      <c r="A17" s="3"/>
      <c r="B17" s="33" t="s">
        <v>77</v>
      </c>
      <c r="C17" s="33"/>
      <c r="D17" s="9" t="s">
        <v>9</v>
      </c>
      <c r="E17" s="5">
        <v>372.41</v>
      </c>
      <c r="F17" s="2"/>
      <c r="G17" s="2">
        <f t="shared" si="0"/>
        <v>0</v>
      </c>
    </row>
    <row r="18" spans="1:7" x14ac:dyDescent="0.4">
      <c r="A18" s="4">
        <v>2</v>
      </c>
      <c r="B18" s="33" t="s">
        <v>15</v>
      </c>
      <c r="C18" s="33"/>
      <c r="D18" s="9" t="s">
        <v>9</v>
      </c>
      <c r="E18" s="5">
        <v>677.1</v>
      </c>
      <c r="F18" s="2">
        <v>40</v>
      </c>
      <c r="G18" s="2">
        <f t="shared" si="0"/>
        <v>27084</v>
      </c>
    </row>
    <row r="19" spans="1:7" x14ac:dyDescent="0.4">
      <c r="A19" s="3"/>
      <c r="B19" s="33" t="s">
        <v>16</v>
      </c>
      <c r="C19" s="33"/>
      <c r="D19" s="9" t="s">
        <v>9</v>
      </c>
      <c r="E19" s="5">
        <v>744.81</v>
      </c>
      <c r="F19" s="2"/>
      <c r="G19" s="2">
        <f t="shared" si="0"/>
        <v>0</v>
      </c>
    </row>
    <row r="20" spans="1:7" x14ac:dyDescent="0.4">
      <c r="A20" s="11"/>
      <c r="B20" s="53" t="s">
        <v>17</v>
      </c>
      <c r="C20" s="53"/>
      <c r="D20" s="12"/>
      <c r="E20" s="11"/>
      <c r="F20" s="13"/>
      <c r="G20" s="2">
        <f t="shared" si="0"/>
        <v>0</v>
      </c>
    </row>
    <row r="21" spans="1:7" x14ac:dyDescent="0.4">
      <c r="A21" s="4">
        <v>1</v>
      </c>
      <c r="B21" s="33" t="s">
        <v>18</v>
      </c>
      <c r="C21" s="33"/>
      <c r="D21" s="9" t="s">
        <v>9</v>
      </c>
      <c r="E21" s="5">
        <v>677.1</v>
      </c>
      <c r="F21" s="2">
        <v>180</v>
      </c>
      <c r="G21" s="2">
        <f t="shared" si="0"/>
        <v>121878</v>
      </c>
    </row>
    <row r="22" spans="1:7" x14ac:dyDescent="0.4">
      <c r="A22" s="3"/>
      <c r="B22" s="33" t="s">
        <v>53</v>
      </c>
      <c r="C22" s="33"/>
      <c r="D22" s="9" t="s">
        <v>9</v>
      </c>
      <c r="E22" s="5">
        <v>744.81</v>
      </c>
      <c r="F22" s="2"/>
      <c r="G22" s="2">
        <f t="shared" si="0"/>
        <v>0</v>
      </c>
    </row>
    <row r="23" spans="1:7" x14ac:dyDescent="0.4">
      <c r="A23" s="3"/>
      <c r="B23" s="33" t="s">
        <v>19</v>
      </c>
      <c r="C23" s="33"/>
      <c r="D23" s="9" t="s">
        <v>4</v>
      </c>
      <c r="E23" s="6">
        <v>5416.8</v>
      </c>
      <c r="F23" s="2"/>
      <c r="G23" s="2">
        <f t="shared" si="0"/>
        <v>0</v>
      </c>
    </row>
    <row r="24" spans="1:7" x14ac:dyDescent="0.4">
      <c r="A24" s="4">
        <v>2</v>
      </c>
      <c r="B24" s="33" t="s">
        <v>20</v>
      </c>
      <c r="C24" s="33"/>
      <c r="D24" s="9" t="s">
        <v>2</v>
      </c>
      <c r="E24" s="5">
        <v>200</v>
      </c>
      <c r="F24" s="2">
        <v>150</v>
      </c>
      <c r="G24" s="2">
        <f t="shared" si="0"/>
        <v>30000</v>
      </c>
    </row>
    <row r="25" spans="1:7" x14ac:dyDescent="0.4">
      <c r="A25" s="3"/>
      <c r="B25" s="33" t="s">
        <v>21</v>
      </c>
      <c r="C25" s="33"/>
      <c r="D25" s="9" t="s">
        <v>2</v>
      </c>
      <c r="E25" s="5">
        <v>200</v>
      </c>
      <c r="F25" s="2"/>
      <c r="G25" s="2">
        <f t="shared" si="0"/>
        <v>0</v>
      </c>
    </row>
    <row r="26" spans="1:7" x14ac:dyDescent="0.4">
      <c r="A26" s="11"/>
      <c r="B26" s="40" t="s">
        <v>22</v>
      </c>
      <c r="C26" s="40"/>
      <c r="D26" s="12"/>
      <c r="E26" s="11"/>
      <c r="F26" s="13"/>
      <c r="G26" s="2">
        <f t="shared" si="0"/>
        <v>0</v>
      </c>
    </row>
    <row r="27" spans="1:7" x14ac:dyDescent="0.4">
      <c r="A27" s="4">
        <v>1</v>
      </c>
      <c r="B27" s="33" t="s">
        <v>23</v>
      </c>
      <c r="C27" s="33"/>
      <c r="D27" s="9" t="s">
        <v>9</v>
      </c>
      <c r="E27" s="5">
        <v>299.25</v>
      </c>
      <c r="F27" s="2">
        <v>300</v>
      </c>
      <c r="G27" s="2">
        <f t="shared" si="0"/>
        <v>89775</v>
      </c>
    </row>
    <row r="28" spans="1:7" x14ac:dyDescent="0.4">
      <c r="A28" s="3"/>
      <c r="B28" s="33" t="s">
        <v>24</v>
      </c>
      <c r="C28" s="33"/>
      <c r="D28" s="9" t="s">
        <v>9</v>
      </c>
      <c r="E28" s="5">
        <v>329.18</v>
      </c>
      <c r="F28" s="2"/>
      <c r="G28" s="2">
        <f t="shared" si="0"/>
        <v>0</v>
      </c>
    </row>
    <row r="29" spans="1:7" x14ac:dyDescent="0.4">
      <c r="A29" s="3"/>
      <c r="B29" s="33" t="s">
        <v>25</v>
      </c>
      <c r="C29" s="33"/>
      <c r="D29" s="9" t="s">
        <v>5</v>
      </c>
      <c r="E29" s="5">
        <v>5</v>
      </c>
      <c r="F29" s="2"/>
      <c r="G29" s="2">
        <f t="shared" si="0"/>
        <v>0</v>
      </c>
    </row>
    <row r="30" spans="1:7" x14ac:dyDescent="0.4">
      <c r="A30" s="4">
        <v>2</v>
      </c>
      <c r="B30" s="33" t="s">
        <v>26</v>
      </c>
      <c r="C30" s="33"/>
      <c r="D30" s="9" t="s">
        <v>9</v>
      </c>
      <c r="E30" s="5">
        <v>256.5</v>
      </c>
      <c r="F30" s="2">
        <v>250</v>
      </c>
      <c r="G30" s="2">
        <f t="shared" si="0"/>
        <v>64125</v>
      </c>
    </row>
    <row r="31" spans="1:7" x14ac:dyDescent="0.4">
      <c r="A31" s="3"/>
      <c r="B31" s="33" t="s">
        <v>27</v>
      </c>
      <c r="C31" s="33"/>
      <c r="D31" s="9" t="s">
        <v>9</v>
      </c>
      <c r="E31" s="5">
        <v>282.14999999999998</v>
      </c>
      <c r="F31" s="2"/>
      <c r="G31" s="2">
        <f t="shared" si="0"/>
        <v>0</v>
      </c>
    </row>
    <row r="32" spans="1:7" x14ac:dyDescent="0.4">
      <c r="A32" s="3"/>
      <c r="B32" s="33" t="s">
        <v>25</v>
      </c>
      <c r="C32" s="33"/>
      <c r="D32" s="9" t="s">
        <v>5</v>
      </c>
      <c r="E32" s="5">
        <v>3</v>
      </c>
      <c r="F32" s="2"/>
      <c r="G32" s="2">
        <f t="shared" si="0"/>
        <v>0</v>
      </c>
    </row>
    <row r="33" spans="1:7" x14ac:dyDescent="0.4">
      <c r="A33" s="4">
        <v>3</v>
      </c>
      <c r="B33" s="33" t="s">
        <v>28</v>
      </c>
      <c r="C33" s="33"/>
      <c r="D33" s="9" t="s">
        <v>9</v>
      </c>
      <c r="E33" s="5">
        <v>256.5</v>
      </c>
      <c r="F33" s="2">
        <v>120</v>
      </c>
      <c r="G33" s="2">
        <f t="shared" si="0"/>
        <v>30780</v>
      </c>
    </row>
    <row r="34" spans="1:7" x14ac:dyDescent="0.4">
      <c r="A34" s="3"/>
      <c r="B34" s="33" t="s">
        <v>10</v>
      </c>
      <c r="C34" s="33"/>
      <c r="D34" s="9" t="s">
        <v>11</v>
      </c>
      <c r="E34" s="5">
        <v>51.3</v>
      </c>
      <c r="F34" s="2"/>
      <c r="G34" s="2">
        <f t="shared" si="0"/>
        <v>0</v>
      </c>
    </row>
    <row r="35" spans="1:7" x14ac:dyDescent="0.4">
      <c r="A35" s="11"/>
      <c r="B35" s="47" t="s">
        <v>29</v>
      </c>
      <c r="C35" s="47"/>
      <c r="D35" s="12"/>
      <c r="E35" s="11"/>
      <c r="F35" s="13"/>
      <c r="G35" s="2">
        <f t="shared" si="0"/>
        <v>0</v>
      </c>
    </row>
    <row r="36" spans="1:7" x14ac:dyDescent="0.4">
      <c r="A36" s="4">
        <v>1</v>
      </c>
      <c r="B36" s="33" t="s">
        <v>30</v>
      </c>
      <c r="C36" s="33"/>
      <c r="D36" s="9" t="s">
        <v>31</v>
      </c>
      <c r="E36" s="5">
        <v>1.04</v>
      </c>
      <c r="F36" s="2">
        <v>24000</v>
      </c>
      <c r="G36" s="2">
        <f t="shared" si="0"/>
        <v>24960</v>
      </c>
    </row>
    <row r="37" spans="1:7" x14ac:dyDescent="0.4">
      <c r="A37" s="3"/>
      <c r="B37" s="33" t="s">
        <v>32</v>
      </c>
      <c r="C37" s="33"/>
      <c r="D37" s="9" t="s">
        <v>4</v>
      </c>
      <c r="E37" s="5">
        <v>12</v>
      </c>
      <c r="F37" s="2"/>
      <c r="G37" s="2">
        <f t="shared" si="0"/>
        <v>0</v>
      </c>
    </row>
    <row r="38" spans="1:7" x14ac:dyDescent="0.4">
      <c r="A38" s="3"/>
      <c r="B38" s="33" t="s">
        <v>33</v>
      </c>
      <c r="C38" s="33"/>
      <c r="D38" s="9" t="s">
        <v>4</v>
      </c>
      <c r="E38" s="5">
        <v>4</v>
      </c>
      <c r="F38" s="2"/>
      <c r="G38" s="2">
        <f t="shared" si="0"/>
        <v>0</v>
      </c>
    </row>
    <row r="39" spans="1:7" x14ac:dyDescent="0.4">
      <c r="A39" s="3"/>
      <c r="B39" s="33" t="s">
        <v>25</v>
      </c>
      <c r="C39" s="33"/>
      <c r="D39" s="9" t="s">
        <v>4</v>
      </c>
      <c r="E39" s="5">
        <v>30</v>
      </c>
      <c r="F39" s="2"/>
      <c r="G39" s="2">
        <f t="shared" si="0"/>
        <v>0</v>
      </c>
    </row>
    <row r="40" spans="1:7" x14ac:dyDescent="0.4">
      <c r="A40" s="4">
        <v>2</v>
      </c>
      <c r="B40" s="33" t="s">
        <v>34</v>
      </c>
      <c r="C40" s="33"/>
      <c r="D40" s="9" t="s">
        <v>9</v>
      </c>
      <c r="E40" s="5">
        <v>43.2</v>
      </c>
      <c r="F40" s="2">
        <v>120</v>
      </c>
      <c r="G40" s="2">
        <f t="shared" si="0"/>
        <v>5184</v>
      </c>
    </row>
    <row r="41" spans="1:7" x14ac:dyDescent="0.4">
      <c r="A41" s="3"/>
      <c r="B41" s="33" t="s">
        <v>10</v>
      </c>
      <c r="C41" s="33"/>
      <c r="D41" s="9" t="s">
        <v>11</v>
      </c>
      <c r="E41" s="5">
        <v>8.64</v>
      </c>
      <c r="F41" s="2"/>
      <c r="G41" s="2">
        <f t="shared" si="0"/>
        <v>0</v>
      </c>
    </row>
    <row r="42" spans="1:7" x14ac:dyDescent="0.4">
      <c r="A42" s="11"/>
      <c r="B42" s="46" t="s">
        <v>35</v>
      </c>
      <c r="C42" s="46"/>
      <c r="D42" s="12"/>
      <c r="E42" s="11"/>
      <c r="F42" s="13"/>
      <c r="G42" s="2">
        <f t="shared" si="0"/>
        <v>0</v>
      </c>
    </row>
    <row r="43" spans="1:7" x14ac:dyDescent="0.4">
      <c r="A43" s="4">
        <v>1</v>
      </c>
      <c r="B43" s="33" t="s">
        <v>36</v>
      </c>
      <c r="C43" s="33"/>
      <c r="D43" s="9" t="s">
        <v>4</v>
      </c>
      <c r="E43" s="5">
        <v>1</v>
      </c>
      <c r="F43" s="2">
        <v>6000</v>
      </c>
      <c r="G43" s="2">
        <f t="shared" si="0"/>
        <v>6000</v>
      </c>
    </row>
    <row r="44" spans="1:7" x14ac:dyDescent="0.4">
      <c r="A44" s="4">
        <v>2</v>
      </c>
      <c r="B44" s="33" t="s">
        <v>37</v>
      </c>
      <c r="C44" s="33"/>
      <c r="D44" s="9" t="s">
        <v>4</v>
      </c>
      <c r="E44" s="5">
        <v>1</v>
      </c>
      <c r="F44" s="2">
        <v>3000</v>
      </c>
      <c r="G44" s="2">
        <f t="shared" si="0"/>
        <v>3000</v>
      </c>
    </row>
    <row r="45" spans="1:7" x14ac:dyDescent="0.4">
      <c r="A45" s="3"/>
      <c r="B45" s="33" t="s">
        <v>38</v>
      </c>
      <c r="C45" s="33"/>
      <c r="D45" s="9" t="s">
        <v>4</v>
      </c>
      <c r="E45" s="5">
        <v>1</v>
      </c>
      <c r="F45" s="2"/>
      <c r="G45" s="2">
        <f t="shared" si="0"/>
        <v>0</v>
      </c>
    </row>
    <row r="46" spans="1:7" ht="34.200000000000003" customHeight="1" x14ac:dyDescent="0.4">
      <c r="A46" s="3"/>
      <c r="B46" s="33" t="s">
        <v>25</v>
      </c>
      <c r="C46" s="33"/>
      <c r="D46" s="9" t="s">
        <v>7</v>
      </c>
      <c r="E46" s="5">
        <v>1</v>
      </c>
      <c r="F46" s="2"/>
      <c r="G46" s="2">
        <f t="shared" si="0"/>
        <v>0</v>
      </c>
    </row>
    <row r="47" spans="1:7" x14ac:dyDescent="0.4">
      <c r="A47" s="15"/>
      <c r="B47" s="43" t="s">
        <v>60</v>
      </c>
      <c r="C47" s="43"/>
      <c r="D47" s="16"/>
      <c r="E47" s="15"/>
      <c r="F47" s="17"/>
      <c r="G47" s="2">
        <f t="shared" si="0"/>
        <v>0</v>
      </c>
    </row>
    <row r="48" spans="1:7" x14ac:dyDescent="0.4">
      <c r="A48" s="11"/>
      <c r="B48" s="44" t="s">
        <v>1</v>
      </c>
      <c r="C48" s="44"/>
      <c r="D48" s="12"/>
      <c r="E48" s="11"/>
      <c r="F48" s="13"/>
      <c r="G48" s="2">
        <f t="shared" si="0"/>
        <v>0</v>
      </c>
    </row>
    <row r="49" spans="1:7" x14ac:dyDescent="0.4">
      <c r="A49" s="4">
        <v>1</v>
      </c>
      <c r="B49" s="42" t="s">
        <v>55</v>
      </c>
      <c r="C49" s="42"/>
      <c r="D49" s="9" t="s">
        <v>2</v>
      </c>
      <c r="E49" s="5">
        <v>103.52</v>
      </c>
      <c r="F49" s="2">
        <v>200</v>
      </c>
      <c r="G49" s="2">
        <f t="shared" si="0"/>
        <v>20704</v>
      </c>
    </row>
    <row r="50" spans="1:7" x14ac:dyDescent="0.4">
      <c r="A50" s="3"/>
      <c r="B50" s="33" t="s">
        <v>3</v>
      </c>
      <c r="C50" s="33"/>
      <c r="D50" s="9" t="s">
        <v>2</v>
      </c>
      <c r="E50" s="5">
        <v>108</v>
      </c>
      <c r="F50" s="2"/>
      <c r="G50" s="2">
        <f t="shared" si="0"/>
        <v>0</v>
      </c>
    </row>
    <row r="51" spans="1:7" x14ac:dyDescent="0.4">
      <c r="A51" s="3"/>
      <c r="B51" s="33" t="s">
        <v>6</v>
      </c>
      <c r="C51" s="33"/>
      <c r="D51" s="9" t="s">
        <v>7</v>
      </c>
      <c r="E51" s="5">
        <v>17.25</v>
      </c>
      <c r="F51" s="2"/>
      <c r="G51" s="2">
        <f t="shared" si="0"/>
        <v>0</v>
      </c>
    </row>
    <row r="52" spans="1:7" x14ac:dyDescent="0.4">
      <c r="A52" s="4">
        <v>2</v>
      </c>
      <c r="B52" s="33" t="s">
        <v>8</v>
      </c>
      <c r="C52" s="33"/>
      <c r="D52" s="9" t="s">
        <v>9</v>
      </c>
      <c r="E52" s="5">
        <v>41.41</v>
      </c>
      <c r="F52" s="2">
        <v>120</v>
      </c>
      <c r="G52" s="2">
        <f t="shared" si="0"/>
        <v>4969.2</v>
      </c>
    </row>
    <row r="53" spans="1:7" x14ac:dyDescent="0.4">
      <c r="A53" s="3"/>
      <c r="B53" s="33" t="s">
        <v>10</v>
      </c>
      <c r="C53" s="33"/>
      <c r="D53" s="9" t="s">
        <v>11</v>
      </c>
      <c r="E53" s="5">
        <v>8.2799999999999994</v>
      </c>
      <c r="F53" s="2"/>
      <c r="G53" s="2">
        <f t="shared" si="0"/>
        <v>0</v>
      </c>
    </row>
    <row r="54" spans="1:7" x14ac:dyDescent="0.4">
      <c r="A54" s="4">
        <v>3</v>
      </c>
      <c r="B54" s="33" t="s">
        <v>1</v>
      </c>
      <c r="C54" s="33"/>
      <c r="D54" s="9" t="s">
        <v>9</v>
      </c>
      <c r="E54" s="5">
        <v>162.86000000000001</v>
      </c>
      <c r="F54" s="2">
        <v>200</v>
      </c>
      <c r="G54" s="2">
        <f t="shared" si="0"/>
        <v>32572.000000000004</v>
      </c>
    </row>
    <row r="55" spans="1:7" x14ac:dyDescent="0.4">
      <c r="A55" s="3"/>
      <c r="B55" s="42" t="s">
        <v>56</v>
      </c>
      <c r="C55" s="42"/>
      <c r="D55" s="9" t="s">
        <v>2</v>
      </c>
      <c r="E55" s="5">
        <v>488.57</v>
      </c>
      <c r="F55" s="2"/>
      <c r="G55" s="2">
        <f t="shared" si="0"/>
        <v>0</v>
      </c>
    </row>
    <row r="56" spans="1:7" x14ac:dyDescent="0.4">
      <c r="A56" s="3"/>
      <c r="B56" s="42" t="s">
        <v>57</v>
      </c>
      <c r="C56" s="42"/>
      <c r="D56" s="9" t="s">
        <v>2</v>
      </c>
      <c r="E56" s="5">
        <v>651.41999999999996</v>
      </c>
      <c r="F56" s="2"/>
      <c r="G56" s="2">
        <f t="shared" si="0"/>
        <v>0</v>
      </c>
    </row>
    <row r="57" spans="1:7" x14ac:dyDescent="0.4">
      <c r="A57" s="3"/>
      <c r="B57" s="42" t="s">
        <v>58</v>
      </c>
      <c r="C57" s="42"/>
      <c r="D57" s="9" t="s">
        <v>4</v>
      </c>
      <c r="E57" s="6">
        <v>1139.99</v>
      </c>
      <c r="F57" s="2"/>
      <c r="G57" s="2">
        <f t="shared" si="0"/>
        <v>0</v>
      </c>
    </row>
    <row r="58" spans="1:7" x14ac:dyDescent="0.4">
      <c r="A58" s="3"/>
      <c r="B58" s="42" t="s">
        <v>59</v>
      </c>
      <c r="C58" s="42"/>
      <c r="D58" s="9" t="s">
        <v>4</v>
      </c>
      <c r="E58" s="5">
        <v>651.41999999999996</v>
      </c>
      <c r="F58" s="2"/>
      <c r="G58" s="2">
        <f t="shared" si="0"/>
        <v>0</v>
      </c>
    </row>
    <row r="59" spans="1:7" x14ac:dyDescent="0.4">
      <c r="A59" s="11"/>
      <c r="B59" s="41" t="s">
        <v>12</v>
      </c>
      <c r="C59" s="41"/>
      <c r="D59" s="12"/>
      <c r="E59" s="11"/>
      <c r="F59" s="13"/>
      <c r="G59" s="2">
        <f t="shared" si="0"/>
        <v>0</v>
      </c>
    </row>
    <row r="60" spans="1:7" x14ac:dyDescent="0.4">
      <c r="A60" s="4">
        <v>1</v>
      </c>
      <c r="B60" s="33" t="s">
        <v>13</v>
      </c>
      <c r="C60" s="33"/>
      <c r="D60" s="9" t="s">
        <v>9</v>
      </c>
      <c r="E60" s="5">
        <v>162.86000000000001</v>
      </c>
      <c r="F60" s="2">
        <v>150</v>
      </c>
      <c r="G60" s="2">
        <f t="shared" si="0"/>
        <v>24429.000000000004</v>
      </c>
    </row>
    <row r="61" spans="1:7" x14ac:dyDescent="0.4">
      <c r="A61" s="3"/>
      <c r="B61" s="33" t="s">
        <v>14</v>
      </c>
      <c r="C61" s="33"/>
      <c r="D61" s="9" t="s">
        <v>9</v>
      </c>
      <c r="E61" s="5">
        <v>179.14</v>
      </c>
      <c r="F61" s="2"/>
      <c r="G61" s="2">
        <f t="shared" si="0"/>
        <v>0</v>
      </c>
    </row>
    <row r="62" spans="1:7" x14ac:dyDescent="0.4">
      <c r="A62" s="4">
        <v>2</v>
      </c>
      <c r="B62" s="33" t="s">
        <v>15</v>
      </c>
      <c r="C62" s="33"/>
      <c r="D62" s="9" t="s">
        <v>9</v>
      </c>
      <c r="E62" s="5">
        <v>325.70999999999998</v>
      </c>
      <c r="F62" s="2">
        <v>40</v>
      </c>
      <c r="G62" s="2">
        <f t="shared" si="0"/>
        <v>13028.4</v>
      </c>
    </row>
    <row r="63" spans="1:7" x14ac:dyDescent="0.4">
      <c r="A63" s="3"/>
      <c r="B63" s="33" t="s">
        <v>16</v>
      </c>
      <c r="C63" s="33"/>
      <c r="D63" s="9" t="s">
        <v>9</v>
      </c>
      <c r="E63" s="5">
        <v>358.28</v>
      </c>
      <c r="F63" s="2"/>
      <c r="G63" s="2">
        <f t="shared" si="0"/>
        <v>0</v>
      </c>
    </row>
    <row r="64" spans="1:7" x14ac:dyDescent="0.4">
      <c r="A64" s="11"/>
      <c r="B64" s="41" t="s">
        <v>17</v>
      </c>
      <c r="C64" s="41"/>
      <c r="D64" s="12"/>
      <c r="E64" s="11"/>
      <c r="F64" s="13"/>
      <c r="G64" s="2">
        <f t="shared" si="0"/>
        <v>0</v>
      </c>
    </row>
    <row r="65" spans="1:7" x14ac:dyDescent="0.4">
      <c r="A65" s="4">
        <v>1</v>
      </c>
      <c r="B65" s="33" t="s">
        <v>18</v>
      </c>
      <c r="C65" s="33"/>
      <c r="D65" s="9" t="s">
        <v>9</v>
      </c>
      <c r="E65" s="5">
        <v>325.72000000000003</v>
      </c>
      <c r="F65" s="2">
        <v>180</v>
      </c>
      <c r="G65" s="2">
        <f t="shared" si="0"/>
        <v>58629.600000000006</v>
      </c>
    </row>
    <row r="66" spans="1:7" x14ac:dyDescent="0.4">
      <c r="A66" s="3"/>
      <c r="B66" s="33" t="s">
        <v>53</v>
      </c>
      <c r="C66" s="33"/>
      <c r="D66" s="9" t="s">
        <v>9</v>
      </c>
      <c r="E66" s="5">
        <v>358.29</v>
      </c>
      <c r="F66" s="2"/>
      <c r="G66" s="2">
        <f t="shared" si="0"/>
        <v>0</v>
      </c>
    </row>
    <row r="67" spans="1:7" x14ac:dyDescent="0.4">
      <c r="A67" s="3"/>
      <c r="B67" s="33" t="s">
        <v>19</v>
      </c>
      <c r="C67" s="33"/>
      <c r="D67" s="9" t="s">
        <v>4</v>
      </c>
      <c r="E67" s="6">
        <v>2605.7600000000002</v>
      </c>
      <c r="F67" s="2"/>
      <c r="G67" s="2">
        <f t="shared" si="0"/>
        <v>0</v>
      </c>
    </row>
    <row r="68" spans="1:7" x14ac:dyDescent="0.4">
      <c r="A68" s="4">
        <v>2</v>
      </c>
      <c r="B68" s="33" t="s">
        <v>20</v>
      </c>
      <c r="C68" s="33"/>
      <c r="D68" s="9" t="s">
        <v>2</v>
      </c>
      <c r="E68" s="5">
        <v>99</v>
      </c>
      <c r="F68" s="2">
        <v>100</v>
      </c>
      <c r="G68" s="2">
        <f t="shared" si="0"/>
        <v>9900</v>
      </c>
    </row>
    <row r="69" spans="1:7" x14ac:dyDescent="0.4">
      <c r="A69" s="3"/>
      <c r="B69" s="33" t="s">
        <v>21</v>
      </c>
      <c r="C69" s="33"/>
      <c r="D69" s="9" t="s">
        <v>2</v>
      </c>
      <c r="E69" s="5">
        <v>99</v>
      </c>
      <c r="F69" s="2"/>
      <c r="G69" s="2">
        <f t="shared" si="0"/>
        <v>0</v>
      </c>
    </row>
    <row r="70" spans="1:7" x14ac:dyDescent="0.4">
      <c r="A70" s="11"/>
      <c r="B70" s="40" t="s">
        <v>22</v>
      </c>
      <c r="C70" s="40"/>
      <c r="D70" s="12"/>
      <c r="E70" s="11"/>
      <c r="F70" s="13"/>
      <c r="G70" s="2">
        <f t="shared" ref="G70:G93" si="1">E70*F70</f>
        <v>0</v>
      </c>
    </row>
    <row r="71" spans="1:7" x14ac:dyDescent="0.4">
      <c r="A71" s="4">
        <v>1</v>
      </c>
      <c r="B71" s="33" t="s">
        <v>23</v>
      </c>
      <c r="C71" s="33"/>
      <c r="D71" s="9" t="s">
        <v>9</v>
      </c>
      <c r="E71" s="5">
        <v>126.67</v>
      </c>
      <c r="F71" s="2">
        <v>300</v>
      </c>
      <c r="G71" s="2">
        <f t="shared" si="1"/>
        <v>38001</v>
      </c>
    </row>
    <row r="72" spans="1:7" x14ac:dyDescent="0.4">
      <c r="A72" s="3"/>
      <c r="B72" s="33" t="s">
        <v>24</v>
      </c>
      <c r="C72" s="33"/>
      <c r="D72" s="9" t="s">
        <v>9</v>
      </c>
      <c r="E72" s="5">
        <v>139.33000000000001</v>
      </c>
      <c r="F72" s="2"/>
      <c r="G72" s="2">
        <f t="shared" si="1"/>
        <v>0</v>
      </c>
    </row>
    <row r="73" spans="1:7" x14ac:dyDescent="0.4">
      <c r="A73" s="3"/>
      <c r="B73" s="33" t="s">
        <v>25</v>
      </c>
      <c r="C73" s="33"/>
      <c r="D73" s="9" t="s">
        <v>45</v>
      </c>
      <c r="E73" s="5">
        <v>3</v>
      </c>
      <c r="F73" s="2"/>
      <c r="G73" s="2">
        <f t="shared" si="1"/>
        <v>0</v>
      </c>
    </row>
    <row r="74" spans="1:7" x14ac:dyDescent="0.4">
      <c r="A74" s="4">
        <v>2</v>
      </c>
      <c r="B74" s="33" t="s">
        <v>23</v>
      </c>
      <c r="C74" s="33"/>
      <c r="D74" s="9" t="s">
        <v>9</v>
      </c>
      <c r="E74" s="5">
        <v>108.57</v>
      </c>
      <c r="F74" s="2">
        <v>250</v>
      </c>
      <c r="G74" s="2">
        <f t="shared" si="1"/>
        <v>27142.5</v>
      </c>
    </row>
    <row r="75" spans="1:7" x14ac:dyDescent="0.4">
      <c r="A75" s="3"/>
      <c r="B75" s="33" t="s">
        <v>27</v>
      </c>
      <c r="C75" s="33"/>
      <c r="D75" s="9" t="s">
        <v>9</v>
      </c>
      <c r="E75" s="5">
        <v>119.43</v>
      </c>
      <c r="F75" s="2"/>
      <c r="G75" s="2">
        <f t="shared" si="1"/>
        <v>0</v>
      </c>
    </row>
    <row r="76" spans="1:7" x14ac:dyDescent="0.4">
      <c r="A76" s="3"/>
      <c r="B76" s="33" t="s">
        <v>25</v>
      </c>
      <c r="C76" s="33"/>
      <c r="D76" s="9" t="s">
        <v>45</v>
      </c>
      <c r="E76" s="5">
        <v>1</v>
      </c>
      <c r="F76" s="2"/>
      <c r="G76" s="2">
        <f t="shared" si="1"/>
        <v>0</v>
      </c>
    </row>
    <row r="77" spans="1:7" x14ac:dyDescent="0.4">
      <c r="A77" s="4">
        <v>3</v>
      </c>
      <c r="B77" s="33" t="s">
        <v>28</v>
      </c>
      <c r="C77" s="33"/>
      <c r="D77" s="9" t="s">
        <v>9</v>
      </c>
      <c r="E77" s="5">
        <v>108.57</v>
      </c>
      <c r="F77" s="2">
        <v>120</v>
      </c>
      <c r="G77" s="2">
        <f t="shared" si="1"/>
        <v>13028.4</v>
      </c>
    </row>
    <row r="78" spans="1:7" x14ac:dyDescent="0.4">
      <c r="A78" s="3"/>
      <c r="B78" s="33" t="s">
        <v>10</v>
      </c>
      <c r="C78" s="33"/>
      <c r="D78" s="9" t="s">
        <v>11</v>
      </c>
      <c r="E78" s="5">
        <v>21.71</v>
      </c>
      <c r="F78" s="2"/>
      <c r="G78" s="2">
        <f t="shared" si="1"/>
        <v>0</v>
      </c>
    </row>
    <row r="79" spans="1:7" x14ac:dyDescent="0.4">
      <c r="A79" s="14"/>
      <c r="B79" s="35" t="s">
        <v>46</v>
      </c>
      <c r="C79" s="35"/>
      <c r="D79" s="23"/>
      <c r="E79" s="24"/>
      <c r="F79" s="13"/>
      <c r="G79" s="2">
        <f t="shared" si="1"/>
        <v>0</v>
      </c>
    </row>
    <row r="80" spans="1:7" x14ac:dyDescent="0.4">
      <c r="A80" s="11"/>
      <c r="B80" s="36" t="s">
        <v>47</v>
      </c>
      <c r="C80" s="37"/>
      <c r="D80" s="23"/>
      <c r="E80" s="25"/>
      <c r="F80" s="13"/>
      <c r="G80" s="2">
        <f t="shared" si="1"/>
        <v>0</v>
      </c>
    </row>
    <row r="81" spans="1:7" x14ac:dyDescent="0.4">
      <c r="A81" s="4">
        <v>1</v>
      </c>
      <c r="B81" s="33" t="s">
        <v>48</v>
      </c>
      <c r="C81" s="33"/>
      <c r="D81" s="9" t="s">
        <v>9</v>
      </c>
      <c r="E81" s="6">
        <v>1345</v>
      </c>
      <c r="F81" s="2">
        <v>70</v>
      </c>
      <c r="G81" s="2">
        <f t="shared" si="1"/>
        <v>94150</v>
      </c>
    </row>
    <row r="82" spans="1:7" x14ac:dyDescent="0.4">
      <c r="A82" s="11"/>
      <c r="B82" s="36" t="s">
        <v>49</v>
      </c>
      <c r="C82" s="37"/>
      <c r="D82" s="23"/>
      <c r="E82" s="25"/>
      <c r="F82" s="13"/>
      <c r="G82" s="2">
        <f t="shared" si="1"/>
        <v>0</v>
      </c>
    </row>
    <row r="83" spans="1:7" x14ac:dyDescent="0.4">
      <c r="A83" s="3"/>
      <c r="B83" s="38" t="s">
        <v>74</v>
      </c>
      <c r="C83" s="39"/>
      <c r="D83" s="9" t="s">
        <v>9</v>
      </c>
      <c r="E83" s="26">
        <v>730.14</v>
      </c>
      <c r="F83" s="2"/>
      <c r="G83" s="2">
        <f t="shared" si="1"/>
        <v>0</v>
      </c>
    </row>
    <row r="84" spans="1:7" x14ac:dyDescent="0.4">
      <c r="A84" s="3"/>
      <c r="B84" s="38" t="s">
        <v>69</v>
      </c>
      <c r="C84" s="39"/>
      <c r="D84" s="9" t="s">
        <v>70</v>
      </c>
      <c r="E84" s="3">
        <v>20</v>
      </c>
      <c r="F84" s="2"/>
      <c r="G84" s="2">
        <f t="shared" si="1"/>
        <v>0</v>
      </c>
    </row>
    <row r="85" spans="1:7" x14ac:dyDescent="0.4">
      <c r="A85" s="11"/>
      <c r="B85" s="34" t="s">
        <v>61</v>
      </c>
      <c r="C85" s="34"/>
      <c r="D85" s="12"/>
      <c r="E85" s="11"/>
      <c r="F85" s="13"/>
      <c r="G85" s="2">
        <f t="shared" si="1"/>
        <v>0</v>
      </c>
    </row>
    <row r="86" spans="1:7" x14ac:dyDescent="0.4">
      <c r="A86" s="7">
        <v>1</v>
      </c>
      <c r="B86" s="33" t="s">
        <v>50</v>
      </c>
      <c r="C86" s="33"/>
      <c r="D86" s="8" t="s">
        <v>62</v>
      </c>
      <c r="E86" s="5">
        <v>20</v>
      </c>
      <c r="F86" s="2">
        <v>1000</v>
      </c>
      <c r="G86" s="2">
        <f t="shared" si="1"/>
        <v>20000</v>
      </c>
    </row>
    <row r="87" spans="1:7" x14ac:dyDescent="0.4">
      <c r="A87" s="7">
        <v>2</v>
      </c>
      <c r="B87" s="33" t="s">
        <v>51</v>
      </c>
      <c r="C87" s="33"/>
      <c r="D87" s="9" t="s">
        <v>52</v>
      </c>
      <c r="E87" s="5">
        <v>20</v>
      </c>
      <c r="F87" s="2">
        <v>3000</v>
      </c>
      <c r="G87" s="2">
        <f t="shared" si="1"/>
        <v>60000</v>
      </c>
    </row>
    <row r="88" spans="1:7" ht="17.7" x14ac:dyDescent="0.55000000000000004">
      <c r="A88" s="27"/>
      <c r="B88" s="31" t="s">
        <v>75</v>
      </c>
      <c r="C88" s="32"/>
      <c r="D88" s="28"/>
      <c r="E88" s="29"/>
      <c r="F88" s="30"/>
      <c r="G88" s="2">
        <f t="shared" si="1"/>
        <v>0</v>
      </c>
    </row>
    <row r="89" spans="1:7" x14ac:dyDescent="0.4">
      <c r="A89" s="11"/>
      <c r="B89" s="45" t="s">
        <v>39</v>
      </c>
      <c r="C89" s="45"/>
      <c r="D89" s="12"/>
      <c r="E89" s="11"/>
      <c r="F89" s="13"/>
      <c r="G89" s="2">
        <f t="shared" si="1"/>
        <v>0</v>
      </c>
    </row>
    <row r="90" spans="1:7" x14ac:dyDescent="0.4">
      <c r="A90" s="7">
        <v>1</v>
      </c>
      <c r="B90" s="33" t="s">
        <v>40</v>
      </c>
      <c r="C90" s="33"/>
      <c r="D90" s="9" t="s">
        <v>9</v>
      </c>
      <c r="E90" s="5">
        <v>45.3</v>
      </c>
      <c r="F90" s="2">
        <v>1000</v>
      </c>
      <c r="G90" s="2">
        <f t="shared" si="1"/>
        <v>45300</v>
      </c>
    </row>
    <row r="91" spans="1:7" x14ac:dyDescent="0.4">
      <c r="A91" s="3"/>
      <c r="B91" s="33" t="s">
        <v>41</v>
      </c>
      <c r="C91" s="33"/>
      <c r="D91" s="9" t="s">
        <v>9</v>
      </c>
      <c r="E91" s="5">
        <v>45.3</v>
      </c>
      <c r="F91" s="2"/>
      <c r="G91" s="2">
        <f t="shared" si="1"/>
        <v>0</v>
      </c>
    </row>
    <row r="92" spans="1:7" x14ac:dyDescent="0.4">
      <c r="A92" s="3"/>
      <c r="B92" s="33" t="s">
        <v>42</v>
      </c>
      <c r="C92" s="33"/>
      <c r="D92" s="9" t="s">
        <v>2</v>
      </c>
      <c r="E92" s="5">
        <v>36</v>
      </c>
      <c r="F92" s="2"/>
      <c r="G92" s="2">
        <f t="shared" si="1"/>
        <v>0</v>
      </c>
    </row>
    <row r="93" spans="1:7" x14ac:dyDescent="0.4">
      <c r="A93" s="3"/>
      <c r="B93" s="33" t="s">
        <v>43</v>
      </c>
      <c r="C93" s="33"/>
      <c r="D93" s="9" t="s">
        <v>44</v>
      </c>
      <c r="E93" s="5">
        <v>1</v>
      </c>
      <c r="F93" s="2"/>
      <c r="G93" s="2">
        <f t="shared" si="1"/>
        <v>0</v>
      </c>
    </row>
    <row r="94" spans="1:7" ht="15" x14ac:dyDescent="0.4">
      <c r="A94" s="50" t="s">
        <v>67</v>
      </c>
      <c r="B94" s="51"/>
      <c r="C94" s="51"/>
      <c r="D94" s="51"/>
      <c r="E94" s="51"/>
      <c r="F94" s="52"/>
      <c r="G94" s="19">
        <f>SUM(G5:G93)</f>
        <v>1035212.6</v>
      </c>
    </row>
    <row r="95" spans="1:7" ht="15" x14ac:dyDescent="0.4">
      <c r="A95" s="50" t="s">
        <v>68</v>
      </c>
      <c r="B95" s="51"/>
      <c r="C95" s="51"/>
      <c r="D95" s="51"/>
      <c r="E95" s="51"/>
      <c r="F95" s="52"/>
      <c r="G95" s="19">
        <f>G94*1.2</f>
        <v>1242255.1199999999</v>
      </c>
    </row>
  </sheetData>
  <mergeCells count="95">
    <mergeCell ref="A94:F94"/>
    <mergeCell ref="A95:F95"/>
    <mergeCell ref="B84:C84"/>
    <mergeCell ref="B5:C5"/>
    <mergeCell ref="B6:C6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:C1"/>
    <mergeCell ref="B3:C3"/>
    <mergeCell ref="B4:C4"/>
    <mergeCell ref="B12:C12"/>
    <mergeCell ref="B13:C13"/>
    <mergeCell ref="B7:C7"/>
    <mergeCell ref="B8:C8"/>
    <mergeCell ref="B9:C9"/>
    <mergeCell ref="B10:C10"/>
    <mergeCell ref="B11:C11"/>
    <mergeCell ref="B25:C25"/>
    <mergeCell ref="B26:C26"/>
    <mergeCell ref="B27:C27"/>
    <mergeCell ref="B28:C28"/>
    <mergeCell ref="B29:C29"/>
    <mergeCell ref="B30:C30"/>
    <mergeCell ref="B36:C36"/>
    <mergeCell ref="B37:C37"/>
    <mergeCell ref="B38:C38"/>
    <mergeCell ref="B31:C31"/>
    <mergeCell ref="B32:C32"/>
    <mergeCell ref="B33:C33"/>
    <mergeCell ref="B34:C34"/>
    <mergeCell ref="B35:C35"/>
    <mergeCell ref="B43:C43"/>
    <mergeCell ref="B44:C44"/>
    <mergeCell ref="B45:C45"/>
    <mergeCell ref="B46:C46"/>
    <mergeCell ref="B39:C39"/>
    <mergeCell ref="B40:C40"/>
    <mergeCell ref="B41:C41"/>
    <mergeCell ref="B42:C42"/>
    <mergeCell ref="B89:C89"/>
    <mergeCell ref="B90:C90"/>
    <mergeCell ref="B91:C91"/>
    <mergeCell ref="B92:C92"/>
    <mergeCell ref="B93:C93"/>
    <mergeCell ref="B51:C51"/>
    <mergeCell ref="B52:C52"/>
    <mergeCell ref="B53:C53"/>
    <mergeCell ref="B47:C47"/>
    <mergeCell ref="B48:C48"/>
    <mergeCell ref="B49:C49"/>
    <mergeCell ref="B50:C50"/>
    <mergeCell ref="B59:C59"/>
    <mergeCell ref="B60:C60"/>
    <mergeCell ref="B61:C61"/>
    <mergeCell ref="B62:C62"/>
    <mergeCell ref="B54:C54"/>
    <mergeCell ref="B55:C55"/>
    <mergeCell ref="B56:C56"/>
    <mergeCell ref="B57:C57"/>
    <mergeCell ref="B58:C58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88:C88"/>
    <mergeCell ref="B2:C2"/>
    <mergeCell ref="B86:C86"/>
    <mergeCell ref="B87:C87"/>
    <mergeCell ref="B85:C85"/>
    <mergeCell ref="B78:C78"/>
    <mergeCell ref="B79:C79"/>
    <mergeCell ref="B80:C80"/>
    <mergeCell ref="B81:C81"/>
    <mergeCell ref="B82:C82"/>
    <mergeCell ref="B83:C83"/>
    <mergeCell ref="B73:C73"/>
    <mergeCell ref="B74:C74"/>
    <mergeCell ref="B75:C75"/>
    <mergeCell ref="B76:C76"/>
    <mergeCell ref="B77:C77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КП |  Ашан Україна | Перегородки.numbers-3 ок</dc:title>
  <dc:creator>Apple Macintosh</dc:creator>
  <cp:lastModifiedBy>Admin</cp:lastModifiedBy>
  <dcterms:created xsi:type="dcterms:W3CDTF">2022-01-12T08:56:16Z</dcterms:created>
  <dcterms:modified xsi:type="dcterms:W3CDTF">2022-01-18T12:46:47Z</dcterms:modified>
</cp:coreProperties>
</file>