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000" windowHeight="9000"/>
  </bookViews>
  <sheets>
    <sheet name="Щасливе" sheetId="5" r:id="rId1"/>
  </sheets>
  <definedNames>
    <definedName name="_xlnm.Print_Area" localSheetId="0">Щасливе!$A$1:$F$131</definedName>
  </definedNames>
  <calcPr calcId="162913" refMode="R1C1"/>
</workbook>
</file>

<file path=xl/calcChain.xml><?xml version="1.0" encoding="utf-8"?>
<calcChain xmlns="http://schemas.openxmlformats.org/spreadsheetml/2006/main">
  <c r="E81" i="5" l="1"/>
  <c r="E80" i="5"/>
  <c r="E78" i="5"/>
  <c r="E77" i="5"/>
  <c r="E67" i="5"/>
  <c r="E59" i="5"/>
  <c r="E57" i="5"/>
</calcChain>
</file>

<file path=xl/sharedStrings.xml><?xml version="1.0" encoding="utf-8"?>
<sst xmlns="http://schemas.openxmlformats.org/spreadsheetml/2006/main" count="246" uniqueCount="174">
  <si>
    <t>1.</t>
  </si>
  <si>
    <t>Назва документа</t>
  </si>
  <si>
    <t>Технічне завдання</t>
  </si>
  <si>
    <t>2.</t>
  </si>
  <si>
    <t>Компанія групи</t>
  </si>
  <si>
    <t xml:space="preserve"> - </t>
  </si>
  <si>
    <t>3.</t>
  </si>
  <si>
    <t>4.</t>
  </si>
  <si>
    <t xml:space="preserve">Вид робіт (далі - Роботи): </t>
  </si>
  <si>
    <t>5.</t>
  </si>
  <si>
    <t>Дата початку виконання Робіт, відповідно до проектного плану:</t>
  </si>
  <si>
    <t>З моменту отримання передплати</t>
  </si>
  <si>
    <t>6.</t>
  </si>
  <si>
    <t>Дата закінчення виконання Робіт, відповідно до проектного плану:</t>
  </si>
  <si>
    <t>7.</t>
  </si>
  <si>
    <t>Перелік дозвільної документації, що повинна бути надана підрядником / виконавцем:</t>
  </si>
  <si>
    <t>Не застосовується</t>
  </si>
  <si>
    <t>8.</t>
  </si>
  <si>
    <t xml:space="preserve">Необхідність в проведенні попереднього аудиту підрядника/виконавця: </t>
  </si>
  <si>
    <t>9.</t>
  </si>
  <si>
    <t>Особа, відповідальна за проведення технічного нагляду зі сторони Замовника:</t>
  </si>
  <si>
    <t>10.</t>
  </si>
  <si>
    <t xml:space="preserve">Необхідність у розробці / внесені змін в проектну документацію для проведення Робіт: </t>
  </si>
  <si>
    <t xml:space="preserve">a) Наявність, в необхідній кількості, проектної документації, достатньої для проведення Робіт: </t>
  </si>
  <si>
    <t xml:space="preserve">b) Назва проектної документації, достатньої для проведення Робіт: </t>
  </si>
  <si>
    <t xml:space="preserve">c) Наявність, в необхідній кількості, проектної документації, в яку необхідно вносити зміни для проведення Робіт: </t>
  </si>
  <si>
    <t>d) Назва проектної документації, в яку необхідно вносити зміни для проведення Робіт:</t>
  </si>
  <si>
    <t>11.</t>
  </si>
  <si>
    <t xml:space="preserve">Опис Робіт, які необхідно виконати, згідно даного Технічного завдання: </t>
  </si>
  <si>
    <t>12.</t>
  </si>
  <si>
    <t xml:space="preserve"> Бажані пріоритети щодо черговості виконання Робіт:</t>
  </si>
  <si>
    <t>13.</t>
  </si>
  <si>
    <t>Опис матеріалів (склад, вимоги про наявність сертифікату СЕС, назва, марка матеріалів і т.п.):</t>
  </si>
  <si>
    <t>14.</t>
  </si>
  <si>
    <t>Перелік документів, які повинні бути представлені підрядником / замовником, які мають бути надані підрядником / замовником в рамках надання цінової пропозиції для проведення порівняльного аналізу усіх пропозицій:</t>
  </si>
  <si>
    <t>15.</t>
  </si>
  <si>
    <t>Перелік або структура розділів, які обов’язково повинні бути окремо виділені у наданій ціновій пропозиції:</t>
  </si>
  <si>
    <t>Контактна особа для консультацій з технічних питань</t>
  </si>
  <si>
    <t>Контактна особа для організації перегляду об'єкта</t>
  </si>
  <si>
    <t>Складено:</t>
  </si>
  <si>
    <t>підпис</t>
  </si>
  <si>
    <t>Завізовано:</t>
  </si>
  <si>
    <t>Затверджено:</t>
  </si>
  <si>
    <t>Пiдписи Сторiн:</t>
  </si>
  <si>
    <t>Вихідні дані:</t>
  </si>
  <si>
    <t>Замовник</t>
  </si>
  <si>
    <t>Адреса об'єкта</t>
  </si>
  <si>
    <t xml:space="preserve">Призначення </t>
  </si>
  <si>
    <t xml:space="preserve">Поверховість </t>
  </si>
  <si>
    <t>а) Вартість робіт.</t>
  </si>
  <si>
    <t>Робочий проект</t>
  </si>
  <si>
    <t>Ухил покрівлі %</t>
  </si>
  <si>
    <t>Схема будівлі</t>
  </si>
  <si>
    <t>Орієнтовна схема розміщення</t>
  </si>
  <si>
    <t>б) Термін виготовлення.</t>
  </si>
  <si>
    <t>в) Умови оплати</t>
  </si>
  <si>
    <t>Технічне завдання на будівницто гаражу</t>
  </si>
  <si>
    <t>Адреса</t>
  </si>
  <si>
    <t>Бориспільський р-н, село Щасливе вул. Демидівська 21</t>
  </si>
  <si>
    <t>Будівництво гаражу</t>
  </si>
  <si>
    <t>Через 45-ть календарних днів після отримання передплати підрядником</t>
  </si>
  <si>
    <t>Дозвільна документація на проведення даних робіт (ліцензія, дозвіл на роботи підвищеної небезпеки - зварювальні роботи, роботи на висоті)</t>
  </si>
  <si>
    <t>Необхідна доробка проектної документації в частині вузли розділу КМ.</t>
  </si>
  <si>
    <t>Фізична особа</t>
  </si>
  <si>
    <t xml:space="preserve"> село Щасливе вул. Демидівська 21</t>
  </si>
  <si>
    <t>Приватна  будівля</t>
  </si>
  <si>
    <t>Площа забудови навісу</t>
  </si>
  <si>
    <t>93,3 м2</t>
  </si>
  <si>
    <t>Фото існуючого навісу та місця будівницва:</t>
  </si>
  <si>
    <t>Улаштування металокаркасу, монтаж сендвіч панелей , монтаж воріт, демонтаж огорожі, благоустрій території.</t>
  </si>
  <si>
    <t>Ткачук Петро
Тел.: 067 - 445 - 70 96
E-mail: PTkachuk@optimapharm.ua</t>
  </si>
  <si>
    <t>Об'ємно-планувальне та конструктивне рішення будівлі гаражу</t>
  </si>
  <si>
    <t xml:space="preserve">Приватна будівля </t>
  </si>
  <si>
    <t xml:space="preserve">Одноповерхова будівля довжиною 15,6метрів, ширина 7,9 метри, дах односкатних з перепадом висоти від 3,7 до 2,0 м.п.
Металокаркас із колон із зварного профільної труби 100х100мм. Балки ригелі, маюті перемінний переріз із двутавру та швелеру. До існуючого навісу кріпиться труба 50х50мм як обрешітка для кріплення сендвіч панелей.
Стіни і покрівля облицьвовані сендвіч панелями.
</t>
  </si>
  <si>
    <t>Найменування робіт</t>
  </si>
  <si>
    <t>Од. виміру</t>
  </si>
  <si>
    <t xml:space="preserve">Кількість </t>
  </si>
  <si>
    <t>Примітка</t>
  </si>
  <si>
    <t>Виготовлення та монтаж метолоконструкцій</t>
  </si>
  <si>
    <t>тонн</t>
  </si>
  <si>
    <t>Вартість м/к - постачання Замовника</t>
  </si>
  <si>
    <t>Монтаж сенвіч панелей стінових</t>
  </si>
  <si>
    <r>
      <t>м</t>
    </r>
    <r>
      <rPr>
        <sz val="20"/>
        <color theme="1"/>
        <rFont val="Calibri"/>
        <family val="2"/>
        <charset val="204"/>
      </rPr>
      <t>²</t>
    </r>
  </si>
  <si>
    <t>Сендвіч-панель стінова U1000,140мм,RAL7016/9010 ,0.50/0.5мм,L/L, PE25мкРЕ25мк</t>
  </si>
  <si>
    <t>Монтаж сенвіч панелей покрівельних</t>
  </si>
  <si>
    <t>Сендвіч-панель дахова D1000,160мм,RAL9010/9010,0.50/0.5мм,Т/L, PE25мк/РЕ25мк</t>
  </si>
  <si>
    <t>Електроди</t>
  </si>
  <si>
    <t>Круги відрізні</t>
  </si>
  <si>
    <t>шт</t>
  </si>
  <si>
    <t>кг</t>
  </si>
  <si>
    <t>Покраска металоконструкций</t>
  </si>
  <si>
    <t>Ґрунт-емаль Polifarb Захист 3в1 антикорозійна графіт напівглянець 2,7 кг</t>
  </si>
  <si>
    <t>м.п.</t>
  </si>
  <si>
    <t>№ п/п</t>
  </si>
  <si>
    <t>Монтаж примикань из гладкого листа</t>
  </si>
  <si>
    <t>Примикання із листової  сталі РАЛ, 0,5мм</t>
  </si>
  <si>
    <t>Монтаж водостічної системи</t>
  </si>
  <si>
    <t>Монтаж зливової каналізації</t>
  </si>
  <si>
    <t>Панорамні секційні ворота серії AluTherm (ALP) 2125x2000мм (ширина x висота )
Комплект для автоматизації воріт (Marantec-Германія), 2 пульта</t>
  </si>
  <si>
    <t>Панорамні секційні ворота серії AluTherm (ALP) 2500x2650мм (ширина x висота )
Комплект для автоматизації воріт (Marantec-Германія), 2 пульта</t>
  </si>
  <si>
    <t>Панорамні секційні ворота серії AluTherm (ALP) 2900x2650мм (ширина x висота )
Комплект для автоматизації воріт (Marantec-Германія), 2 пульта</t>
  </si>
  <si>
    <t>Панорамні секційні ворота серії AluTherm (ALP) 5000x2650мм (ширина x висота )
Комплект для автоматизації воріт (Marantec-Германія), 2 пульта</t>
  </si>
  <si>
    <t>Монтаж воріт</t>
  </si>
  <si>
    <t>Доробка проектної документації в частині вузлів металоконструкцій</t>
  </si>
  <si>
    <t>к-т</t>
  </si>
  <si>
    <t>Термопрокладка 50мм/5мм</t>
  </si>
  <si>
    <t>Саморез Farmarskruv 4,8/19 RAL 7016(250)</t>
  </si>
  <si>
    <t>Герметик нейтральный Silirub 2 прозрачный 600 мл</t>
  </si>
  <si>
    <t>Soudafoam Gun 750mk</t>
  </si>
  <si>
    <t>Герметик Butyrub Серый 600 мл</t>
  </si>
  <si>
    <t>м/пог</t>
  </si>
  <si>
    <t>Саморезы стеновые Гвинт самонарізний з посиленим свердлом для сендвіч-панелей (9T8) 5,5 х 175</t>
  </si>
  <si>
    <t>Саморезы кровельные Гвинт самонарізний з посиленим свердлом для сендвіч-панелей (9T8) 5,5 х 230</t>
  </si>
  <si>
    <t>Желоб 3м. 7016</t>
  </si>
  <si>
    <t>Заглушка желоба с рез уплотнителем</t>
  </si>
  <si>
    <t>Соединитель желоба с трубкой</t>
  </si>
  <si>
    <t>Держатель жолоба</t>
  </si>
  <si>
    <t>Труба 3м.</t>
  </si>
  <si>
    <t>Труба 1м.</t>
  </si>
  <si>
    <t>Воронка с двумя  швами 150/100</t>
  </si>
  <si>
    <t>шт.</t>
  </si>
  <si>
    <t>м.пог.</t>
  </si>
  <si>
    <t>ZAMBELLI 7016</t>
  </si>
  <si>
    <t>ZAMBELLI 7017</t>
  </si>
  <si>
    <t>ZAMBELLI 7018</t>
  </si>
  <si>
    <t>ZAMBELLI 7019</t>
  </si>
  <si>
    <t>ZAMBELLI 7020</t>
  </si>
  <si>
    <t>ZAMBELLI 7021</t>
  </si>
  <si>
    <t>ZAMBELLI 7022</t>
  </si>
  <si>
    <t>Соединитель трубы</t>
  </si>
  <si>
    <t>Хомут трубы для стены</t>
  </si>
  <si>
    <t>Колено 72⁰ с двумя швами</t>
  </si>
  <si>
    <t>Метиз 200 мм</t>
  </si>
  <si>
    <t>Саморез 4,8х55 для крепления держателя желоба</t>
  </si>
  <si>
    <t>пач</t>
  </si>
  <si>
    <t>ZAMBELLI 7023</t>
  </si>
  <si>
    <t>ZAMBELLI 7024</t>
  </si>
  <si>
    <t>ZAMBELLI 7025</t>
  </si>
  <si>
    <t>ZAMBELLI 7026</t>
  </si>
  <si>
    <t>ZAMBELLI 7027</t>
  </si>
  <si>
    <r>
      <t>м</t>
    </r>
    <r>
      <rPr>
        <b/>
        <sz val="20"/>
        <color theme="1"/>
        <rFont val="Calibri"/>
        <family val="2"/>
        <charset val="204"/>
      </rPr>
      <t>²</t>
    </r>
  </si>
  <si>
    <t>Труба ПВХ 110 (3000)</t>
  </si>
  <si>
    <t>Щебень 20х40</t>
  </si>
  <si>
    <t>К-т для заезда с бетонными лотками и чугунными решетками Basic DN100 H150, 6м.</t>
  </si>
  <si>
    <t>Бетонна суміш готова</t>
  </si>
  <si>
    <t>м³</t>
  </si>
  <si>
    <r>
      <t>м</t>
    </r>
    <r>
      <rPr>
        <sz val="11"/>
        <color theme="1"/>
        <rFont val="Calibri"/>
        <family val="2"/>
        <charset val="204"/>
      </rPr>
      <t>³</t>
    </r>
  </si>
  <si>
    <r>
      <t>м</t>
    </r>
    <r>
      <rPr>
        <sz val="20"/>
        <color theme="1"/>
        <rFont val="Calibri"/>
        <family val="2"/>
        <charset val="204"/>
      </rPr>
      <t>³</t>
    </r>
  </si>
  <si>
    <r>
      <rPr>
        <i/>
        <sz val="20"/>
        <rFont val="Microsoft Sans Serif"/>
        <family val="2"/>
      </rPr>
      <t>Дождеприемник</t>
    </r>
  </si>
  <si>
    <r>
      <rPr>
        <i/>
        <sz val="20"/>
        <rFont val="Microsoft Sans Serif"/>
        <family val="2"/>
      </rPr>
      <t>шт</t>
    </r>
  </si>
  <si>
    <r>
      <rPr>
        <i/>
        <sz val="20"/>
        <rFont val="Microsoft Sans Serif"/>
        <family val="2"/>
      </rPr>
      <t>Дренажный блок 1200х400х600</t>
    </r>
  </si>
  <si>
    <r>
      <rPr>
        <i/>
        <sz val="20"/>
        <rFont val="Microsoft Sans Serif"/>
        <family val="2"/>
      </rPr>
      <t>Труба ПВХ 110 (500)</t>
    </r>
  </si>
  <si>
    <r>
      <rPr>
        <i/>
        <sz val="20"/>
        <rFont val="Microsoft Sans Serif"/>
        <family val="2"/>
      </rPr>
      <t>Геотекстиль</t>
    </r>
  </si>
  <si>
    <r>
      <rPr>
        <i/>
        <sz val="20"/>
        <rFont val="Microsoft Sans Serif"/>
        <family val="2"/>
      </rPr>
      <t>м2</t>
    </r>
  </si>
  <si>
    <r>
      <rPr>
        <i/>
        <sz val="20"/>
        <rFont val="Microsoft Sans Serif"/>
        <family val="2"/>
      </rPr>
      <t>Колено  ПВХ 110</t>
    </r>
  </si>
  <si>
    <r>
      <t>м</t>
    </r>
    <r>
      <rPr>
        <i/>
        <sz val="20"/>
        <color theme="1"/>
        <rFont val="Calibri"/>
        <family val="2"/>
        <charset val="204"/>
      </rPr>
      <t>³</t>
    </r>
  </si>
  <si>
    <t>Демонтаж огорожі</t>
  </si>
  <si>
    <t>Демонтаж монолітного стовба 550х600х2,0(Н)</t>
  </si>
  <si>
    <t>Демонтаж стрічкового фундаменту забору</t>
  </si>
  <si>
    <t>Благоустрій</t>
  </si>
  <si>
    <t>Демонтаж відкатних воріт та автоматики</t>
  </si>
  <si>
    <t>Демонтаж бортового каменю</t>
  </si>
  <si>
    <t>Вирізка дерев з корчуванням пнів</t>
  </si>
  <si>
    <t>Розробка та планування грунту</t>
  </si>
  <si>
    <t>Улаштування щебеневої підготовки</t>
  </si>
  <si>
    <t>Улаштування бетонної підготовки</t>
  </si>
  <si>
    <t>Асфальтування территорії</t>
  </si>
  <si>
    <t>Демонтаж люка каналізації</t>
  </si>
  <si>
    <t xml:space="preserve">Монтаж люка каналізації на нову відмітку </t>
  </si>
  <si>
    <t>Щебень5х20</t>
  </si>
  <si>
    <r>
      <t xml:space="preserve">Арматура </t>
    </r>
    <r>
      <rPr>
        <sz val="11"/>
        <color theme="1"/>
        <rFont val="Calibri"/>
        <family val="2"/>
        <charset val="204"/>
      </rPr>
      <t>ø12</t>
    </r>
  </si>
  <si>
    <t xml:space="preserve">Проволока вязальная </t>
  </si>
  <si>
    <t>Асфальтобетонна суміш</t>
  </si>
  <si>
    <t>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</si>
</sst>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scheme val="minor"/>
    </font>
    <font>
      <sz val="11"/>
      <color theme="1"/>
      <name val="Calibri"/>
      <family val="2"/>
      <charset val="204"/>
      <scheme val="minor"/>
    </font>
    <font>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20"/>
      <color theme="1"/>
      <name val="Times New Roman"/>
      <family val="1"/>
      <charset val="204"/>
    </font>
    <font>
      <b/>
      <sz val="20"/>
      <color theme="1"/>
      <name val="Times New Roman"/>
      <family val="1"/>
      <charset val="204"/>
    </font>
    <font>
      <i/>
      <sz val="20"/>
      <color theme="1"/>
      <name val="Times New Roman"/>
      <family val="1"/>
      <charset val="204"/>
    </font>
    <font>
      <sz val="16"/>
      <color theme="1"/>
      <name val="Times New Roman"/>
      <family val="1"/>
      <charset val="204"/>
    </font>
    <font>
      <i/>
      <sz val="16"/>
      <color theme="1"/>
      <name val="Times New Roman"/>
      <family val="1"/>
      <charset val="204"/>
    </font>
    <font>
      <i/>
      <sz val="18"/>
      <color theme="1"/>
      <name val="Times New Roman"/>
      <family val="1"/>
      <charset val="204"/>
    </font>
    <font>
      <sz val="20"/>
      <color theme="1"/>
      <name val="Calibri"/>
      <family val="2"/>
      <charset val="204"/>
    </font>
    <font>
      <b/>
      <sz val="26"/>
      <color theme="1"/>
      <name val="Times New Roman"/>
      <family val="1"/>
      <charset val="204"/>
    </font>
    <font>
      <sz val="11"/>
      <color theme="1"/>
      <name val="Calibri"/>
      <family val="2"/>
      <charset val="204"/>
    </font>
    <font>
      <b/>
      <i/>
      <sz val="20"/>
      <color theme="1"/>
      <name val="Times New Roman"/>
      <family val="1"/>
      <charset val="204"/>
    </font>
    <font>
      <i/>
      <sz val="11"/>
      <color theme="1"/>
      <name val="Times New Roman"/>
      <family val="1"/>
      <charset val="204"/>
    </font>
    <font>
      <b/>
      <sz val="20"/>
      <color theme="1"/>
      <name val="Calibri"/>
      <family val="2"/>
      <charset val="204"/>
    </font>
    <font>
      <i/>
      <sz val="20"/>
      <name val="Microsoft Sans Serif"/>
      <family val="2"/>
    </font>
    <font>
      <i/>
      <sz val="20"/>
      <color theme="1"/>
      <name val="Calibri"/>
      <family val="2"/>
      <charset val="204"/>
    </font>
    <font>
      <b/>
      <i/>
      <sz val="18"/>
      <color theme="1"/>
      <name val="Times New Roman"/>
      <family val="1"/>
      <charset val="204"/>
    </font>
    <font>
      <b/>
      <i/>
      <sz val="10"/>
      <color theme="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cellStyleXfs>
  <cellXfs count="51">
    <xf numFmtId="0" fontId="0" fillId="0" borderId="0" xfId="0"/>
    <xf numFmtId="0" fontId="18" fillId="0" borderId="0" xfId="0" applyFont="1" applyAlignment="1">
      <alignment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11" xfId="0" applyFont="1" applyBorder="1" applyAlignment="1">
      <alignment vertical="center" wrapText="1"/>
    </xf>
    <xf numFmtId="0" fontId="18" fillId="0" borderId="11" xfId="0" applyFont="1" applyBorder="1" applyAlignment="1">
      <alignment wrapText="1"/>
    </xf>
    <xf numFmtId="0" fontId="18" fillId="0" borderId="10" xfId="0" applyFont="1" applyBorder="1" applyAlignment="1">
      <alignment vertical="center" wrapText="1"/>
    </xf>
    <xf numFmtId="0" fontId="18" fillId="0" borderId="10" xfId="0" applyFont="1" applyBorder="1" applyAlignment="1">
      <alignment wrapText="1"/>
    </xf>
    <xf numFmtId="0" fontId="18" fillId="0" borderId="0" xfId="0" applyFont="1" applyAlignment="1">
      <alignment vertical="center" wrapText="1"/>
    </xf>
    <xf numFmtId="0" fontId="23" fillId="0" borderId="13" xfId="0" applyFont="1" applyBorder="1" applyAlignment="1">
      <alignment horizontal="left" vertical="center" wrapText="1"/>
    </xf>
    <xf numFmtId="0" fontId="18" fillId="0" borderId="0" xfId="0" applyFont="1" applyBorder="1" applyAlignment="1">
      <alignment horizontal="left" vertical="center" wrapText="1"/>
    </xf>
    <xf numFmtId="0" fontId="19" fillId="0" borderId="0" xfId="0" applyFont="1" applyBorder="1" applyAlignment="1">
      <alignment horizontal="center" vertical="center" wrapText="1"/>
    </xf>
    <xf numFmtId="0" fontId="19" fillId="0" borderId="10" xfId="0" applyFont="1" applyFill="1" applyBorder="1" applyAlignment="1">
      <alignment horizontal="center" vertical="center" wrapText="1"/>
    </xf>
    <xf numFmtId="0" fontId="23" fillId="0" borderId="13" xfId="0" applyFont="1" applyFill="1" applyBorder="1" applyAlignment="1">
      <alignment horizontal="left" vertical="center" wrapText="1"/>
    </xf>
    <xf numFmtId="0" fontId="20" fillId="0" borderId="13" xfId="0" applyFont="1" applyFill="1" applyBorder="1" applyAlignment="1">
      <alignment horizontal="left" vertical="center" wrapText="1"/>
    </xf>
    <xf numFmtId="0" fontId="18" fillId="0" borderId="0" xfId="0" applyFont="1" applyBorder="1" applyAlignment="1">
      <alignment horizontal="left" vertical="center" wrapText="1"/>
    </xf>
    <xf numFmtId="0" fontId="19" fillId="0" borderId="13" xfId="0" applyFont="1" applyFill="1" applyBorder="1" applyAlignment="1">
      <alignment horizontal="center" vertical="center" wrapText="1"/>
    </xf>
    <xf numFmtId="0" fontId="18" fillId="0" borderId="13" xfId="0" applyFont="1" applyBorder="1" applyAlignment="1">
      <alignment horizontal="center" vertical="center" wrapText="1"/>
    </xf>
    <xf numFmtId="0" fontId="20" fillId="0" borderId="0"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19" fillId="0" borderId="13" xfId="0" applyFont="1" applyBorder="1" applyAlignment="1">
      <alignment horizontal="center" vertical="center" wrapText="1"/>
    </xf>
    <xf numFmtId="0" fontId="33" fillId="0" borderId="13" xfId="0" applyFont="1" applyFill="1" applyBorder="1" applyAlignment="1">
      <alignment horizontal="left" vertical="center" wrapText="1"/>
    </xf>
    <xf numFmtId="0" fontId="18" fillId="0" borderId="0" xfId="0" applyFont="1" applyAlignment="1">
      <alignment horizontal="left" vertical="center" wrapText="1"/>
    </xf>
    <xf numFmtId="0" fontId="32" fillId="0" borderId="0" xfId="0" applyFont="1" applyBorder="1" applyAlignment="1">
      <alignment horizontal="left" vertical="center" wrapText="1"/>
    </xf>
    <xf numFmtId="0" fontId="27" fillId="0" borderId="0" xfId="0" applyFont="1" applyBorder="1" applyAlignment="1">
      <alignment horizontal="left" vertical="center" wrapText="1"/>
    </xf>
    <xf numFmtId="0" fontId="18" fillId="0" borderId="0" xfId="0" applyFont="1" applyBorder="1" applyAlignment="1">
      <alignment horizontal="left" vertical="center" wrapText="1"/>
    </xf>
    <xf numFmtId="0" fontId="18" fillId="0" borderId="11" xfId="0" applyFont="1" applyBorder="1" applyAlignment="1">
      <alignment horizontal="left" vertical="center" wrapText="1"/>
    </xf>
    <xf numFmtId="0" fontId="20" fillId="0" borderId="10"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8" fillId="0" borderId="11" xfId="0" applyFont="1" applyFill="1" applyBorder="1" applyAlignment="1">
      <alignment horizontal="left" vertical="center" wrapText="1"/>
    </xf>
    <xf numFmtId="0" fontId="20" fillId="0" borderId="13" xfId="0" applyFont="1" applyFill="1" applyBorder="1" applyAlignment="1">
      <alignment horizontal="left" vertical="center" wrapText="1"/>
    </xf>
    <xf numFmtId="0" fontId="20" fillId="0" borderId="13" xfId="0" applyNumberFormat="1" applyFont="1" applyFill="1" applyBorder="1" applyAlignment="1">
      <alignment horizontal="left" vertical="center" wrapText="1"/>
    </xf>
    <xf numFmtId="49" fontId="20" fillId="0" borderId="13" xfId="0" applyNumberFormat="1" applyFont="1" applyFill="1" applyBorder="1" applyAlignment="1">
      <alignment horizontal="left" vertical="center" wrapText="1"/>
    </xf>
    <xf numFmtId="0" fontId="21" fillId="0" borderId="0" xfId="0" applyFont="1" applyBorder="1" applyAlignment="1">
      <alignment horizontal="left" vertical="top" wrapText="1"/>
    </xf>
    <xf numFmtId="0" fontId="22" fillId="0" borderId="0" xfId="0" applyFont="1" applyBorder="1" applyAlignment="1">
      <alignment horizontal="left" vertical="center" wrapText="1"/>
    </xf>
    <xf numFmtId="0" fontId="21" fillId="0" borderId="12" xfId="0" applyFont="1" applyBorder="1" applyAlignment="1">
      <alignment horizontal="left" vertical="top" wrapText="1"/>
    </xf>
    <xf numFmtId="0" fontId="22" fillId="0" borderId="12" xfId="0" applyFont="1" applyBorder="1" applyAlignment="1">
      <alignment horizontal="left" vertical="center" wrapText="1"/>
    </xf>
    <xf numFmtId="0" fontId="20" fillId="0" borderId="0" xfId="0" applyFont="1" applyBorder="1" applyAlignment="1">
      <alignment horizontal="left" vertical="center" wrapText="1"/>
    </xf>
    <xf numFmtId="0" fontId="18" fillId="0" borderId="10" xfId="0" applyFont="1" applyFill="1" applyBorder="1" applyAlignment="1">
      <alignment horizontal="left" vertical="center" wrapText="1"/>
    </xf>
    <xf numFmtId="0" fontId="20" fillId="0" borderId="10" xfId="0" applyFont="1" applyFill="1" applyBorder="1" applyAlignment="1">
      <alignment horizontal="left" vertical="center" wrapText="1"/>
    </xf>
    <xf numFmtId="0" fontId="25" fillId="0" borderId="0" xfId="0" applyFont="1" applyFill="1" applyAlignment="1">
      <alignment horizontal="center" vertical="center" wrapText="1"/>
    </xf>
    <xf numFmtId="0" fontId="18" fillId="0" borderId="10" xfId="0" applyFont="1" applyBorder="1" applyAlignment="1">
      <alignment horizontal="left" vertical="center" wrapText="1"/>
    </xf>
    <xf numFmtId="0" fontId="20" fillId="0" borderId="11" xfId="0" applyFont="1" applyBorder="1" applyAlignment="1">
      <alignment horizontal="left" vertical="center" wrapText="1"/>
    </xf>
  </cellXfs>
  <cellStyles count="43">
    <cellStyle name="20% — акцент1" xfId="18" builtinId="30" customBuiltin="1"/>
    <cellStyle name="20% — акцент2" xfId="22" builtinId="34" customBuiltin="1"/>
    <cellStyle name="20% — акцент3" xfId="26" builtinId="38" customBuiltin="1"/>
    <cellStyle name="20% — акцент4" xfId="30" builtinId="42" customBuiltin="1"/>
    <cellStyle name="20% — акцент5" xfId="34" builtinId="46" customBuiltin="1"/>
    <cellStyle name="20% — акцент6" xfId="38" builtinId="50" customBuiltin="1"/>
    <cellStyle name="40% — акцент1" xfId="19" builtinId="31" customBuiltin="1"/>
    <cellStyle name="40% — акцент2" xfId="23" builtinId="35" customBuiltin="1"/>
    <cellStyle name="40% — акцент3" xfId="27" builtinId="39" customBuiltin="1"/>
    <cellStyle name="40% — акцент4" xfId="31" builtinId="43" customBuiltin="1"/>
    <cellStyle name="40% — акцент5" xfId="35" builtinId="47" customBuiltin="1"/>
    <cellStyle name="40% — акцент6" xfId="39" builtinId="51" customBuiltin="1"/>
    <cellStyle name="60% — акцент1" xfId="20" builtinId="32" customBuiltin="1"/>
    <cellStyle name="60% — акцент2" xfId="24" builtinId="36" customBuiltin="1"/>
    <cellStyle name="60% — акцент3" xfId="28" builtinId="40" customBuiltin="1"/>
    <cellStyle name="60% — акцент4" xfId="32" builtinId="44" customBuiltin="1"/>
    <cellStyle name="60% — акцент5" xfId="36" builtinId="48" customBuiltin="1"/>
    <cellStyle name="60% — акцент6" xfId="40" builtinId="52" customBuiltin="1"/>
    <cellStyle name="Акцент1" xfId="17" builtinId="29" customBuiltin="1"/>
    <cellStyle name="Акцент2" xfId="21" builtinId="33" customBuiltin="1"/>
    <cellStyle name="Акцент3" xfId="25" builtinId="37" customBuiltin="1"/>
    <cellStyle name="Акцент4" xfId="29" builtinId="41" customBuiltin="1"/>
    <cellStyle name="Акцент5" xfId="33" builtinId="45" customBuiltin="1"/>
    <cellStyle name="Акцент6" xfId="37"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6"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1"/>
    <cellStyle name="Плохой" xfId="7" builtinId="27" customBuiltin="1"/>
    <cellStyle name="Пояснение" xfId="15" builtinId="53" customBuiltin="1"/>
    <cellStyle name="Примечание 2" xfId="42"/>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92</xdr:row>
      <xdr:rowOff>408213</xdr:rowOff>
    </xdr:from>
    <xdr:to>
      <xdr:col>2</xdr:col>
      <xdr:colOff>5435154</xdr:colOff>
      <xdr:row>96</xdr:row>
      <xdr:rowOff>99732</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258536" y="28506963"/>
          <a:ext cx="6150428" cy="8481733"/>
        </a:xfrm>
        <a:prstGeom prst="rect">
          <a:avLst/>
        </a:prstGeom>
      </xdr:spPr>
    </xdr:pic>
    <xdr:clientData/>
  </xdr:twoCellAnchor>
  <xdr:twoCellAnchor editAs="oneCell">
    <xdr:from>
      <xdr:col>1</xdr:col>
      <xdr:colOff>0</xdr:colOff>
      <xdr:row>99</xdr:row>
      <xdr:rowOff>0</xdr:rowOff>
    </xdr:from>
    <xdr:to>
      <xdr:col>2</xdr:col>
      <xdr:colOff>5680083</xdr:colOff>
      <xdr:row>100</xdr:row>
      <xdr:rowOff>1334356</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258536" y="38208857"/>
          <a:ext cx="6395357" cy="653228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36"/>
  <sheetViews>
    <sheetView tabSelected="1" view="pageBreakPreview" zoomScale="53" zoomScaleNormal="70" zoomScaleSheetLayoutView="53" workbookViewId="0">
      <selection activeCell="C116" sqref="C116"/>
    </sheetView>
  </sheetViews>
  <sheetFormatPr defaultRowHeight="26.25" x14ac:dyDescent="0.4"/>
  <cols>
    <col min="1" max="1" width="3.85546875" style="1" customWidth="1"/>
    <col min="2" max="2" width="10.7109375" style="1" customWidth="1"/>
    <col min="3" max="3" width="96.42578125" style="1" customWidth="1"/>
    <col min="4" max="4" width="38.7109375" style="1" customWidth="1"/>
    <col min="5" max="5" width="44.42578125" style="1" customWidth="1"/>
    <col min="6" max="6" width="50.7109375" style="1" customWidth="1"/>
    <col min="7" max="16384" width="9.140625" style="1"/>
  </cols>
  <sheetData>
    <row r="1" spans="2:6" ht="33" x14ac:dyDescent="0.4">
      <c r="B1" s="48" t="s">
        <v>56</v>
      </c>
      <c r="C1" s="48"/>
      <c r="D1" s="48"/>
      <c r="E1" s="48"/>
      <c r="F1" s="48"/>
    </row>
    <row r="2" spans="2:6" ht="34.5" customHeight="1" x14ac:dyDescent="0.4">
      <c r="B2" s="18" t="s">
        <v>0</v>
      </c>
      <c r="C2" s="46" t="s">
        <v>1</v>
      </c>
      <c r="D2" s="46"/>
      <c r="E2" s="47" t="s">
        <v>2</v>
      </c>
      <c r="F2" s="47"/>
    </row>
    <row r="3" spans="2:6" x14ac:dyDescent="0.4">
      <c r="B3" s="18" t="s">
        <v>3</v>
      </c>
      <c r="C3" s="46" t="s">
        <v>4</v>
      </c>
      <c r="D3" s="46"/>
      <c r="E3" s="47" t="s">
        <v>5</v>
      </c>
      <c r="F3" s="47"/>
    </row>
    <row r="4" spans="2:6" x14ac:dyDescent="0.4">
      <c r="B4" s="18" t="s">
        <v>6</v>
      </c>
      <c r="C4" s="46" t="s">
        <v>57</v>
      </c>
      <c r="D4" s="46"/>
      <c r="E4" s="47" t="s">
        <v>58</v>
      </c>
      <c r="F4" s="47"/>
    </row>
    <row r="5" spans="2:6" x14ac:dyDescent="0.4">
      <c r="B5" s="18" t="s">
        <v>7</v>
      </c>
      <c r="C5" s="46" t="s">
        <v>8</v>
      </c>
      <c r="D5" s="46"/>
      <c r="E5" s="47" t="s">
        <v>59</v>
      </c>
      <c r="F5" s="47"/>
    </row>
    <row r="6" spans="2:6" x14ac:dyDescent="0.4">
      <c r="B6" s="18" t="s">
        <v>9</v>
      </c>
      <c r="C6" s="46" t="s">
        <v>10</v>
      </c>
      <c r="D6" s="46"/>
      <c r="E6" s="47" t="s">
        <v>11</v>
      </c>
      <c r="F6" s="47"/>
    </row>
    <row r="7" spans="2:6" x14ac:dyDescent="0.4">
      <c r="B7" s="18" t="s">
        <v>12</v>
      </c>
      <c r="C7" s="46" t="s">
        <v>13</v>
      </c>
      <c r="D7" s="46"/>
      <c r="E7" s="47" t="s">
        <v>60</v>
      </c>
      <c r="F7" s="47"/>
    </row>
    <row r="8" spans="2:6" ht="78.75" customHeight="1" x14ac:dyDescent="0.4">
      <c r="B8" s="18" t="s">
        <v>14</v>
      </c>
      <c r="C8" s="46" t="s">
        <v>15</v>
      </c>
      <c r="D8" s="46"/>
      <c r="E8" s="47" t="s">
        <v>61</v>
      </c>
      <c r="F8" s="47"/>
    </row>
    <row r="9" spans="2:6" x14ac:dyDescent="0.4">
      <c r="B9" s="2" t="s">
        <v>17</v>
      </c>
      <c r="C9" s="49" t="s">
        <v>18</v>
      </c>
      <c r="D9" s="49"/>
      <c r="E9" s="34" t="s">
        <v>16</v>
      </c>
      <c r="F9" s="34"/>
    </row>
    <row r="10" spans="2:6" x14ac:dyDescent="0.4">
      <c r="B10" s="2" t="s">
        <v>19</v>
      </c>
      <c r="C10" s="49" t="s">
        <v>20</v>
      </c>
      <c r="D10" s="49"/>
      <c r="E10" s="34" t="s">
        <v>16</v>
      </c>
      <c r="F10" s="34"/>
    </row>
    <row r="11" spans="2:6" x14ac:dyDescent="0.4">
      <c r="B11" s="3" t="s">
        <v>21</v>
      </c>
      <c r="C11" s="33" t="s">
        <v>22</v>
      </c>
      <c r="D11" s="33"/>
      <c r="E11" s="50" t="s">
        <v>16</v>
      </c>
      <c r="F11" s="50"/>
    </row>
    <row r="12" spans="2:6" ht="30.75" customHeight="1" x14ac:dyDescent="0.4">
      <c r="B12" s="4"/>
      <c r="C12" s="41" t="s">
        <v>23</v>
      </c>
      <c r="D12" s="41"/>
      <c r="E12" s="42" t="s">
        <v>16</v>
      </c>
      <c r="F12" s="42"/>
    </row>
    <row r="13" spans="2:6" ht="21.75" customHeight="1" x14ac:dyDescent="0.4">
      <c r="B13" s="4"/>
      <c r="C13" s="41" t="s">
        <v>24</v>
      </c>
      <c r="D13" s="41"/>
      <c r="E13" s="42" t="s">
        <v>16</v>
      </c>
      <c r="F13" s="42"/>
    </row>
    <row r="14" spans="2:6" ht="40.5" customHeight="1" x14ac:dyDescent="0.4">
      <c r="B14" s="4"/>
      <c r="C14" s="41" t="s">
        <v>25</v>
      </c>
      <c r="D14" s="41"/>
      <c r="E14" s="42" t="s">
        <v>62</v>
      </c>
      <c r="F14" s="42"/>
    </row>
    <row r="15" spans="2:6" ht="41.25" customHeight="1" x14ac:dyDescent="0.4">
      <c r="B15" s="5"/>
      <c r="C15" s="43" t="s">
        <v>26</v>
      </c>
      <c r="D15" s="43"/>
      <c r="E15" s="44" t="s">
        <v>16</v>
      </c>
      <c r="F15" s="44"/>
    </row>
    <row r="16" spans="2:6" ht="45" customHeight="1" x14ac:dyDescent="0.4">
      <c r="B16" s="4" t="s">
        <v>27</v>
      </c>
      <c r="C16" s="32" t="s">
        <v>28</v>
      </c>
      <c r="D16" s="32"/>
      <c r="E16" s="45"/>
      <c r="F16" s="45"/>
    </row>
    <row r="17" spans="2:6" ht="36.75" customHeight="1" x14ac:dyDescent="0.4">
      <c r="B17" s="23" t="s">
        <v>93</v>
      </c>
      <c r="C17" s="22" t="s">
        <v>74</v>
      </c>
      <c r="D17" s="22" t="s">
        <v>75</v>
      </c>
      <c r="E17" s="22" t="s">
        <v>76</v>
      </c>
      <c r="F17" s="22" t="s">
        <v>77</v>
      </c>
    </row>
    <row r="18" spans="2:6" ht="51" x14ac:dyDescent="0.4">
      <c r="B18" s="27">
        <v>1</v>
      </c>
      <c r="C18" s="25" t="s">
        <v>103</v>
      </c>
      <c r="D18" s="25" t="s">
        <v>104</v>
      </c>
      <c r="E18" s="25">
        <v>1</v>
      </c>
      <c r="F18" s="22"/>
    </row>
    <row r="19" spans="2:6" ht="30" customHeight="1" x14ac:dyDescent="0.4">
      <c r="B19" s="27">
        <v>2</v>
      </c>
      <c r="C19" s="25" t="s">
        <v>78</v>
      </c>
      <c r="D19" s="25" t="s">
        <v>79</v>
      </c>
      <c r="E19" s="25">
        <v>3.5</v>
      </c>
      <c r="F19" s="28" t="s">
        <v>80</v>
      </c>
    </row>
    <row r="20" spans="2:6" x14ac:dyDescent="0.4">
      <c r="B20" s="23">
        <v>3</v>
      </c>
      <c r="C20" s="20" t="s">
        <v>86</v>
      </c>
      <c r="D20" s="20" t="s">
        <v>89</v>
      </c>
      <c r="E20" s="20">
        <v>50</v>
      </c>
      <c r="F20" s="20"/>
    </row>
    <row r="21" spans="2:6" x14ac:dyDescent="0.4">
      <c r="B21" s="23">
        <v>4</v>
      </c>
      <c r="C21" s="20" t="s">
        <v>87</v>
      </c>
      <c r="D21" s="20" t="s">
        <v>88</v>
      </c>
      <c r="E21" s="20">
        <v>40</v>
      </c>
      <c r="F21" s="20"/>
    </row>
    <row r="22" spans="2:6" x14ac:dyDescent="0.4">
      <c r="B22" s="27">
        <v>5</v>
      </c>
      <c r="C22" s="25" t="s">
        <v>90</v>
      </c>
      <c r="D22" s="25" t="s">
        <v>140</v>
      </c>
      <c r="E22" s="25">
        <v>110</v>
      </c>
      <c r="F22" s="25"/>
    </row>
    <row r="23" spans="2:6" ht="52.5" x14ac:dyDescent="0.4">
      <c r="B23" s="23">
        <v>6</v>
      </c>
      <c r="C23" s="20" t="s">
        <v>91</v>
      </c>
      <c r="D23" s="20" t="s">
        <v>88</v>
      </c>
      <c r="E23" s="20">
        <v>8</v>
      </c>
      <c r="F23" s="20"/>
    </row>
    <row r="24" spans="2:6" x14ac:dyDescent="0.4">
      <c r="B24" s="27">
        <v>7</v>
      </c>
      <c r="C24" s="25" t="s">
        <v>81</v>
      </c>
      <c r="D24" s="25" t="s">
        <v>140</v>
      </c>
      <c r="E24" s="25">
        <v>91.69</v>
      </c>
      <c r="F24" s="25"/>
    </row>
    <row r="25" spans="2:6" ht="61.5" customHeight="1" x14ac:dyDescent="0.4">
      <c r="B25" s="23">
        <v>8</v>
      </c>
      <c r="C25" s="20" t="s">
        <v>83</v>
      </c>
      <c r="D25" s="20" t="s">
        <v>82</v>
      </c>
      <c r="E25" s="20">
        <v>91.69</v>
      </c>
      <c r="F25" s="20"/>
    </row>
    <row r="26" spans="2:6" x14ac:dyDescent="0.4">
      <c r="B26" s="27">
        <v>9</v>
      </c>
      <c r="C26" s="25" t="s">
        <v>84</v>
      </c>
      <c r="D26" s="25" t="s">
        <v>140</v>
      </c>
      <c r="E26" s="25">
        <v>135</v>
      </c>
      <c r="F26" s="25"/>
    </row>
    <row r="27" spans="2:6" ht="78.75" x14ac:dyDescent="0.4">
      <c r="B27" s="23">
        <v>10</v>
      </c>
      <c r="C27" s="20" t="s">
        <v>85</v>
      </c>
      <c r="D27" s="20" t="s">
        <v>82</v>
      </c>
      <c r="E27" s="20">
        <v>135</v>
      </c>
      <c r="F27" s="20"/>
    </row>
    <row r="28" spans="2:6" x14ac:dyDescent="0.4">
      <c r="B28" s="27">
        <v>11</v>
      </c>
      <c r="C28" s="25" t="s">
        <v>94</v>
      </c>
      <c r="D28" s="25" t="s">
        <v>92</v>
      </c>
      <c r="E28" s="25">
        <v>120</v>
      </c>
      <c r="F28" s="25"/>
    </row>
    <row r="29" spans="2:6" x14ac:dyDescent="0.4">
      <c r="B29" s="23">
        <v>12</v>
      </c>
      <c r="C29" s="20" t="s">
        <v>95</v>
      </c>
      <c r="D29" s="20" t="s">
        <v>82</v>
      </c>
      <c r="E29" s="20">
        <v>48</v>
      </c>
      <c r="F29" s="20"/>
    </row>
    <row r="30" spans="2:6" ht="61.5" customHeight="1" x14ac:dyDescent="0.4">
      <c r="B30" s="23">
        <v>13</v>
      </c>
      <c r="C30" s="20" t="s">
        <v>111</v>
      </c>
      <c r="D30" s="20" t="s">
        <v>88</v>
      </c>
      <c r="E30" s="20">
        <v>250</v>
      </c>
      <c r="F30" s="20"/>
    </row>
    <row r="31" spans="2:6" ht="53.25" customHeight="1" x14ac:dyDescent="0.4">
      <c r="B31" s="23">
        <v>14</v>
      </c>
      <c r="C31" s="20" t="s">
        <v>112</v>
      </c>
      <c r="D31" s="20" t="s">
        <v>88</v>
      </c>
      <c r="E31" s="20">
        <v>240</v>
      </c>
      <c r="F31" s="20"/>
    </row>
    <row r="32" spans="2:6" x14ac:dyDescent="0.4">
      <c r="B32" s="23">
        <v>15</v>
      </c>
      <c r="C32" s="20" t="s">
        <v>105</v>
      </c>
      <c r="D32" s="20" t="s">
        <v>110</v>
      </c>
      <c r="E32" s="20">
        <v>100</v>
      </c>
      <c r="F32" s="20"/>
    </row>
    <row r="33" spans="2:6" x14ac:dyDescent="0.4">
      <c r="B33" s="23">
        <v>16</v>
      </c>
      <c r="C33" s="20" t="s">
        <v>106</v>
      </c>
      <c r="D33" s="20" t="s">
        <v>88</v>
      </c>
      <c r="E33" s="20">
        <v>750</v>
      </c>
      <c r="F33" s="20"/>
    </row>
    <row r="34" spans="2:6" ht="36.75" customHeight="1" x14ac:dyDescent="0.4">
      <c r="B34" s="23">
        <v>17</v>
      </c>
      <c r="C34" s="20" t="s">
        <v>107</v>
      </c>
      <c r="D34" s="20" t="s">
        <v>88</v>
      </c>
      <c r="E34" s="20">
        <v>10</v>
      </c>
      <c r="F34" s="20"/>
    </row>
    <row r="35" spans="2:6" x14ac:dyDescent="0.4">
      <c r="B35" s="23">
        <v>18</v>
      </c>
      <c r="C35" s="20" t="s">
        <v>108</v>
      </c>
      <c r="D35" s="20" t="s">
        <v>88</v>
      </c>
      <c r="E35" s="20">
        <v>8</v>
      </c>
      <c r="F35" s="20"/>
    </row>
    <row r="36" spans="2:6" x14ac:dyDescent="0.4">
      <c r="B36" s="23">
        <v>19</v>
      </c>
      <c r="C36" s="20" t="s">
        <v>109</v>
      </c>
      <c r="D36" s="20" t="s">
        <v>88</v>
      </c>
      <c r="E36" s="20">
        <v>6</v>
      </c>
      <c r="F36" s="20"/>
    </row>
    <row r="37" spans="2:6" x14ac:dyDescent="0.4">
      <c r="B37" s="27">
        <v>20</v>
      </c>
      <c r="C37" s="25" t="s">
        <v>96</v>
      </c>
      <c r="D37" s="25" t="s">
        <v>92</v>
      </c>
      <c r="E37" s="25">
        <v>16</v>
      </c>
      <c r="F37" s="25"/>
    </row>
    <row r="38" spans="2:6" x14ac:dyDescent="0.4">
      <c r="B38" s="23">
        <v>21</v>
      </c>
      <c r="C38" s="20" t="s">
        <v>113</v>
      </c>
      <c r="D38" s="20" t="s">
        <v>120</v>
      </c>
      <c r="E38" s="20">
        <v>5</v>
      </c>
      <c r="F38" s="26" t="s">
        <v>122</v>
      </c>
    </row>
    <row r="39" spans="2:6" x14ac:dyDescent="0.4">
      <c r="B39" s="23">
        <v>22</v>
      </c>
      <c r="C39" s="20" t="s">
        <v>114</v>
      </c>
      <c r="D39" s="20" t="s">
        <v>120</v>
      </c>
      <c r="E39" s="20">
        <v>2</v>
      </c>
      <c r="F39" s="26" t="s">
        <v>123</v>
      </c>
    </row>
    <row r="40" spans="2:6" x14ac:dyDescent="0.4">
      <c r="B40" s="23">
        <v>23</v>
      </c>
      <c r="C40" s="20" t="s">
        <v>115</v>
      </c>
      <c r="D40" s="20" t="s">
        <v>120</v>
      </c>
      <c r="E40" s="20">
        <v>3</v>
      </c>
      <c r="F40" s="26" t="s">
        <v>124</v>
      </c>
    </row>
    <row r="41" spans="2:6" x14ac:dyDescent="0.4">
      <c r="B41" s="23">
        <v>24</v>
      </c>
      <c r="C41" s="20" t="s">
        <v>116</v>
      </c>
      <c r="D41" s="20" t="s">
        <v>120</v>
      </c>
      <c r="E41" s="20">
        <v>15</v>
      </c>
      <c r="F41" s="26" t="s">
        <v>125</v>
      </c>
    </row>
    <row r="42" spans="2:6" x14ac:dyDescent="0.4">
      <c r="B42" s="23">
        <v>25</v>
      </c>
      <c r="C42" s="20" t="s">
        <v>117</v>
      </c>
      <c r="D42" s="20" t="s">
        <v>88</v>
      </c>
      <c r="E42" s="20">
        <v>2</v>
      </c>
      <c r="F42" s="26" t="s">
        <v>126</v>
      </c>
    </row>
    <row r="43" spans="2:6" x14ac:dyDescent="0.4">
      <c r="B43" s="23">
        <v>26</v>
      </c>
      <c r="C43" s="20" t="s">
        <v>118</v>
      </c>
      <c r="D43" s="20" t="s">
        <v>121</v>
      </c>
      <c r="E43" s="20">
        <v>2</v>
      </c>
      <c r="F43" s="26" t="s">
        <v>127</v>
      </c>
    </row>
    <row r="44" spans="2:6" x14ac:dyDescent="0.4">
      <c r="B44" s="23">
        <v>27</v>
      </c>
      <c r="C44" s="20" t="s">
        <v>119</v>
      </c>
      <c r="D44" s="20" t="s">
        <v>88</v>
      </c>
      <c r="E44" s="20">
        <v>2</v>
      </c>
      <c r="F44" s="26" t="s">
        <v>128</v>
      </c>
    </row>
    <row r="45" spans="2:6" x14ac:dyDescent="0.4">
      <c r="B45" s="23">
        <v>28</v>
      </c>
      <c r="C45" s="20" t="s">
        <v>129</v>
      </c>
      <c r="D45" s="20" t="s">
        <v>120</v>
      </c>
      <c r="E45" s="20">
        <v>4</v>
      </c>
      <c r="F45" s="26" t="s">
        <v>135</v>
      </c>
    </row>
    <row r="46" spans="2:6" x14ac:dyDescent="0.4">
      <c r="B46" s="23">
        <v>29</v>
      </c>
      <c r="C46" s="20" t="s">
        <v>130</v>
      </c>
      <c r="D46" s="20" t="s">
        <v>120</v>
      </c>
      <c r="E46" s="20">
        <v>6</v>
      </c>
      <c r="F46" s="26" t="s">
        <v>136</v>
      </c>
    </row>
    <row r="47" spans="2:6" x14ac:dyDescent="0.4">
      <c r="B47" s="23">
        <v>30</v>
      </c>
      <c r="C47" s="20" t="s">
        <v>131</v>
      </c>
      <c r="D47" s="20" t="s">
        <v>120</v>
      </c>
      <c r="E47" s="20">
        <v>8</v>
      </c>
      <c r="F47" s="26" t="s">
        <v>137</v>
      </c>
    </row>
    <row r="48" spans="2:6" x14ac:dyDescent="0.4">
      <c r="B48" s="23">
        <v>31</v>
      </c>
      <c r="C48" s="20" t="s">
        <v>132</v>
      </c>
      <c r="D48" s="20" t="s">
        <v>120</v>
      </c>
      <c r="E48" s="20">
        <v>6</v>
      </c>
      <c r="F48" s="26" t="s">
        <v>138</v>
      </c>
    </row>
    <row r="49" spans="2:6" x14ac:dyDescent="0.4">
      <c r="B49" s="23">
        <v>32</v>
      </c>
      <c r="C49" s="20" t="s">
        <v>133</v>
      </c>
      <c r="D49" s="20" t="s">
        <v>134</v>
      </c>
      <c r="E49" s="20">
        <v>2</v>
      </c>
      <c r="F49" s="26" t="s">
        <v>139</v>
      </c>
    </row>
    <row r="50" spans="2:6" x14ac:dyDescent="0.4">
      <c r="B50" s="23">
        <v>33</v>
      </c>
      <c r="C50" s="20" t="s">
        <v>97</v>
      </c>
      <c r="D50" s="20" t="s">
        <v>104</v>
      </c>
      <c r="E50" s="20">
        <v>1</v>
      </c>
      <c r="F50" s="26"/>
    </row>
    <row r="51" spans="2:6" x14ac:dyDescent="0.4">
      <c r="B51" s="23">
        <v>34</v>
      </c>
      <c r="C51" s="20" t="s">
        <v>148</v>
      </c>
      <c r="D51" s="20" t="s">
        <v>149</v>
      </c>
      <c r="E51" s="20">
        <v>2</v>
      </c>
      <c r="F51" s="26"/>
    </row>
    <row r="52" spans="2:6" x14ac:dyDescent="0.4">
      <c r="B52" s="23">
        <v>35</v>
      </c>
      <c r="C52" s="20" t="s">
        <v>150</v>
      </c>
      <c r="D52" s="20" t="s">
        <v>149</v>
      </c>
      <c r="E52" s="20">
        <v>4</v>
      </c>
      <c r="F52" s="26"/>
    </row>
    <row r="53" spans="2:6" x14ac:dyDescent="0.4">
      <c r="B53" s="23">
        <v>36</v>
      </c>
      <c r="C53" s="20" t="s">
        <v>151</v>
      </c>
      <c r="D53" s="20" t="s">
        <v>149</v>
      </c>
      <c r="E53" s="20">
        <v>8</v>
      </c>
      <c r="F53" s="26"/>
    </row>
    <row r="54" spans="2:6" x14ac:dyDescent="0.4">
      <c r="B54" s="23">
        <v>37</v>
      </c>
      <c r="C54" s="20" t="s">
        <v>141</v>
      </c>
      <c r="D54" s="20" t="s">
        <v>149</v>
      </c>
      <c r="E54" s="20">
        <v>5</v>
      </c>
      <c r="F54" s="26"/>
    </row>
    <row r="55" spans="2:6" x14ac:dyDescent="0.4">
      <c r="B55" s="23">
        <v>38</v>
      </c>
      <c r="C55" s="20" t="s">
        <v>152</v>
      </c>
      <c r="D55" s="20" t="s">
        <v>153</v>
      </c>
      <c r="E55" s="20">
        <v>30</v>
      </c>
      <c r="F55" s="26"/>
    </row>
    <row r="56" spans="2:6" x14ac:dyDescent="0.4">
      <c r="B56" s="23">
        <v>39</v>
      </c>
      <c r="C56" s="20" t="s">
        <v>154</v>
      </c>
      <c r="D56" s="20" t="s">
        <v>149</v>
      </c>
      <c r="E56" s="20">
        <v>12</v>
      </c>
      <c r="F56" s="26"/>
    </row>
    <row r="57" spans="2:6" x14ac:dyDescent="0.4">
      <c r="B57" s="23">
        <v>40</v>
      </c>
      <c r="C57" s="20" t="s">
        <v>142</v>
      </c>
      <c r="D57" s="20" t="s">
        <v>145</v>
      </c>
      <c r="E57" s="20">
        <f>1.5*2.9*0.4</f>
        <v>1.74</v>
      </c>
      <c r="F57" s="26"/>
    </row>
    <row r="58" spans="2:6" ht="52.5" x14ac:dyDescent="0.4">
      <c r="B58" s="23">
        <v>41</v>
      </c>
      <c r="C58" s="20" t="s">
        <v>143</v>
      </c>
      <c r="D58" s="20" t="s">
        <v>88</v>
      </c>
      <c r="E58" s="20">
        <v>1</v>
      </c>
      <c r="F58" s="26"/>
    </row>
    <row r="59" spans="2:6" x14ac:dyDescent="0.4">
      <c r="B59" s="23">
        <v>42</v>
      </c>
      <c r="C59" s="20" t="s">
        <v>144</v>
      </c>
      <c r="D59" s="20" t="s">
        <v>155</v>
      </c>
      <c r="E59" s="20">
        <f>0.3*0.2*6+0.15*0.2*6*2</f>
        <v>0.72</v>
      </c>
      <c r="F59" s="26"/>
    </row>
    <row r="60" spans="2:6" ht="40.5" customHeight="1" x14ac:dyDescent="0.4">
      <c r="B60" s="23">
        <v>43</v>
      </c>
      <c r="C60" s="25" t="s">
        <v>102</v>
      </c>
      <c r="D60" s="25" t="s">
        <v>88</v>
      </c>
      <c r="E60" s="25">
        <v>4</v>
      </c>
      <c r="F60" s="25"/>
    </row>
    <row r="61" spans="2:6" ht="105" x14ac:dyDescent="0.4">
      <c r="B61" s="23">
        <v>44</v>
      </c>
      <c r="C61" s="20" t="s">
        <v>101</v>
      </c>
      <c r="D61" s="20" t="s">
        <v>88</v>
      </c>
      <c r="E61" s="20">
        <v>1</v>
      </c>
      <c r="F61" s="20"/>
    </row>
    <row r="62" spans="2:6" ht="105" x14ac:dyDescent="0.4">
      <c r="B62" s="23">
        <v>45</v>
      </c>
      <c r="C62" s="20" t="s">
        <v>100</v>
      </c>
      <c r="D62" s="20" t="s">
        <v>88</v>
      </c>
      <c r="E62" s="20">
        <v>1</v>
      </c>
      <c r="F62" s="20"/>
    </row>
    <row r="63" spans="2:6" ht="105" x14ac:dyDescent="0.4">
      <c r="B63" s="23">
        <v>46</v>
      </c>
      <c r="C63" s="20" t="s">
        <v>99</v>
      </c>
      <c r="D63" s="20" t="s">
        <v>88</v>
      </c>
      <c r="E63" s="20">
        <v>1</v>
      </c>
      <c r="F63" s="20"/>
    </row>
    <row r="64" spans="2:6" ht="105" x14ac:dyDescent="0.4">
      <c r="B64" s="23">
        <v>47</v>
      </c>
      <c r="C64" s="20" t="s">
        <v>98</v>
      </c>
      <c r="D64" s="20" t="s">
        <v>88</v>
      </c>
      <c r="E64" s="20">
        <v>1</v>
      </c>
      <c r="F64" s="20"/>
    </row>
    <row r="65" spans="2:6" x14ac:dyDescent="0.4">
      <c r="B65" s="23">
        <v>48</v>
      </c>
      <c r="C65" s="20" t="s">
        <v>156</v>
      </c>
      <c r="D65" s="20" t="s">
        <v>92</v>
      </c>
      <c r="E65" s="20">
        <v>4</v>
      </c>
      <c r="F65" s="20" t="s">
        <v>159</v>
      </c>
    </row>
    <row r="66" spans="2:6" x14ac:dyDescent="0.4">
      <c r="B66" s="23">
        <v>49</v>
      </c>
      <c r="C66" s="20" t="s">
        <v>157</v>
      </c>
      <c r="D66" s="20" t="s">
        <v>88</v>
      </c>
      <c r="E66" s="20">
        <v>1</v>
      </c>
      <c r="F66" s="20" t="s">
        <v>159</v>
      </c>
    </row>
    <row r="67" spans="2:6" x14ac:dyDescent="0.4">
      <c r="B67" s="23">
        <v>50</v>
      </c>
      <c r="C67" s="20" t="s">
        <v>158</v>
      </c>
      <c r="D67" s="20" t="s">
        <v>147</v>
      </c>
      <c r="E67" s="20">
        <f>0.4*0.8*6.4</f>
        <v>2.0480000000000005</v>
      </c>
      <c r="F67" s="20" t="s">
        <v>159</v>
      </c>
    </row>
    <row r="68" spans="2:6" x14ac:dyDescent="0.4">
      <c r="B68" s="23">
        <v>51</v>
      </c>
      <c r="C68" s="20" t="s">
        <v>160</v>
      </c>
      <c r="D68" s="20" t="s">
        <v>88</v>
      </c>
      <c r="E68" s="20">
        <v>1</v>
      </c>
      <c r="F68" s="20" t="s">
        <v>159</v>
      </c>
    </row>
    <row r="69" spans="2:6" x14ac:dyDescent="0.4">
      <c r="B69" s="23">
        <v>52</v>
      </c>
      <c r="C69" s="20" t="s">
        <v>161</v>
      </c>
      <c r="D69" s="20" t="s">
        <v>92</v>
      </c>
      <c r="E69" s="20">
        <v>10</v>
      </c>
      <c r="F69" s="20" t="s">
        <v>159</v>
      </c>
    </row>
    <row r="70" spans="2:6" x14ac:dyDescent="0.4">
      <c r="B70" s="23">
        <v>53</v>
      </c>
      <c r="C70" s="20" t="s">
        <v>167</v>
      </c>
      <c r="D70" s="20" t="s">
        <v>88</v>
      </c>
      <c r="E70" s="20">
        <v>1</v>
      </c>
      <c r="F70" s="20" t="s">
        <v>159</v>
      </c>
    </row>
    <row r="71" spans="2:6" x14ac:dyDescent="0.4">
      <c r="B71" s="23">
        <v>54</v>
      </c>
      <c r="C71" s="20" t="s">
        <v>168</v>
      </c>
      <c r="D71" s="20" t="s">
        <v>88</v>
      </c>
      <c r="E71" s="20">
        <v>1</v>
      </c>
      <c r="F71" s="20" t="s">
        <v>159</v>
      </c>
    </row>
    <row r="72" spans="2:6" x14ac:dyDescent="0.4">
      <c r="B72" s="23">
        <v>55</v>
      </c>
      <c r="C72" s="20" t="s">
        <v>162</v>
      </c>
      <c r="D72" s="20" t="s">
        <v>88</v>
      </c>
      <c r="E72" s="20">
        <v>2</v>
      </c>
      <c r="F72" s="20" t="s">
        <v>159</v>
      </c>
    </row>
    <row r="73" spans="2:6" x14ac:dyDescent="0.4">
      <c r="B73" s="23">
        <v>56</v>
      </c>
      <c r="C73" s="20" t="s">
        <v>163</v>
      </c>
      <c r="D73" s="20" t="s">
        <v>82</v>
      </c>
      <c r="E73" s="20">
        <v>30</v>
      </c>
      <c r="F73" s="20" t="s">
        <v>159</v>
      </c>
    </row>
    <row r="74" spans="2:6" x14ac:dyDescent="0.4">
      <c r="B74" s="23">
        <v>57</v>
      </c>
      <c r="C74" s="20" t="s">
        <v>164</v>
      </c>
      <c r="D74" s="20" t="s">
        <v>82</v>
      </c>
      <c r="E74" s="20">
        <v>30</v>
      </c>
      <c r="F74" s="20" t="s">
        <v>159</v>
      </c>
    </row>
    <row r="75" spans="2:6" x14ac:dyDescent="0.4">
      <c r="B75" s="23">
        <v>58</v>
      </c>
      <c r="C75" s="20" t="s">
        <v>165</v>
      </c>
      <c r="D75" s="20" t="s">
        <v>82</v>
      </c>
      <c r="E75" s="20">
        <v>30</v>
      </c>
      <c r="F75" s="20" t="s">
        <v>159</v>
      </c>
    </row>
    <row r="76" spans="2:6" x14ac:dyDescent="0.4">
      <c r="B76" s="23">
        <v>59</v>
      </c>
      <c r="C76" s="20" t="s">
        <v>166</v>
      </c>
      <c r="D76" s="20" t="s">
        <v>82</v>
      </c>
      <c r="E76" s="20">
        <v>30</v>
      </c>
      <c r="F76" s="20" t="s">
        <v>159</v>
      </c>
    </row>
    <row r="77" spans="2:6" x14ac:dyDescent="0.4">
      <c r="B77" s="23">
        <v>60</v>
      </c>
      <c r="C77" s="20" t="s">
        <v>169</v>
      </c>
      <c r="D77" s="20" t="s">
        <v>145</v>
      </c>
      <c r="E77" s="20">
        <f>30*0.25</f>
        <v>7.5</v>
      </c>
      <c r="F77" s="20" t="s">
        <v>159</v>
      </c>
    </row>
    <row r="78" spans="2:6" x14ac:dyDescent="0.4">
      <c r="B78" s="23">
        <v>61</v>
      </c>
      <c r="C78" s="20" t="s">
        <v>170</v>
      </c>
      <c r="D78" s="20" t="s">
        <v>92</v>
      </c>
      <c r="E78" s="20">
        <f>6/0.2*5+5/0.2*6</f>
        <v>300</v>
      </c>
      <c r="F78" s="20" t="s">
        <v>159</v>
      </c>
    </row>
    <row r="79" spans="2:6" x14ac:dyDescent="0.4">
      <c r="B79" s="23">
        <v>62</v>
      </c>
      <c r="C79" s="20" t="s">
        <v>171</v>
      </c>
      <c r="D79" s="20" t="s">
        <v>89</v>
      </c>
      <c r="E79" s="20">
        <v>20</v>
      </c>
      <c r="F79" s="20" t="s">
        <v>159</v>
      </c>
    </row>
    <row r="80" spans="2:6" x14ac:dyDescent="0.4">
      <c r="B80" s="23">
        <v>63</v>
      </c>
      <c r="C80" s="20" t="s">
        <v>144</v>
      </c>
      <c r="D80" s="20" t="s">
        <v>146</v>
      </c>
      <c r="E80" s="20">
        <f>30*0.15</f>
        <v>4.5</v>
      </c>
      <c r="F80" s="20" t="s">
        <v>159</v>
      </c>
    </row>
    <row r="81" spans="2:6" x14ac:dyDescent="0.4">
      <c r="B81" s="23">
        <v>64</v>
      </c>
      <c r="C81" s="20" t="s">
        <v>172</v>
      </c>
      <c r="D81" s="20" t="s">
        <v>173</v>
      </c>
      <c r="E81" s="20">
        <f>30*0.08*2.4</f>
        <v>5.76</v>
      </c>
      <c r="F81" s="20" t="s">
        <v>159</v>
      </c>
    </row>
    <row r="82" spans="2:6" x14ac:dyDescent="0.4">
      <c r="B82" s="7"/>
      <c r="C82" s="24"/>
      <c r="D82" s="24"/>
      <c r="E82" s="24"/>
      <c r="F82" s="24"/>
    </row>
    <row r="83" spans="2:6" x14ac:dyDescent="0.4">
      <c r="B83" s="8"/>
      <c r="C83" s="30" t="s">
        <v>44</v>
      </c>
      <c r="D83" s="31"/>
      <c r="E83" s="31"/>
      <c r="F83" s="31"/>
    </row>
    <row r="84" spans="2:6" ht="34.5" customHeight="1" x14ac:dyDescent="0.4">
      <c r="B84" s="8"/>
      <c r="C84" s="19" t="s">
        <v>45</v>
      </c>
      <c r="D84" s="38" t="s">
        <v>63</v>
      </c>
      <c r="E84" s="38"/>
      <c r="F84" s="38"/>
    </row>
    <row r="85" spans="2:6" x14ac:dyDescent="0.4">
      <c r="B85" s="8"/>
      <c r="C85" s="19" t="s">
        <v>46</v>
      </c>
      <c r="D85" s="38" t="s">
        <v>64</v>
      </c>
      <c r="E85" s="38"/>
      <c r="F85" s="38"/>
    </row>
    <row r="86" spans="2:6" x14ac:dyDescent="0.4">
      <c r="B86" s="8"/>
      <c r="C86" s="19" t="s">
        <v>47</v>
      </c>
      <c r="D86" s="38" t="s">
        <v>65</v>
      </c>
      <c r="E86" s="38"/>
      <c r="F86" s="38"/>
    </row>
    <row r="87" spans="2:6" x14ac:dyDescent="0.4">
      <c r="B87" s="8"/>
      <c r="C87" s="19" t="s">
        <v>66</v>
      </c>
      <c r="D87" s="38" t="s">
        <v>67</v>
      </c>
      <c r="E87" s="38"/>
      <c r="F87" s="38"/>
    </row>
    <row r="88" spans="2:6" x14ac:dyDescent="0.4">
      <c r="B88" s="8"/>
      <c r="C88" s="19" t="s">
        <v>48</v>
      </c>
      <c r="D88" s="39">
        <v>1</v>
      </c>
      <c r="E88" s="40"/>
      <c r="F88" s="40"/>
    </row>
    <row r="89" spans="2:6" x14ac:dyDescent="0.4">
      <c r="B89" s="8"/>
      <c r="C89" s="19" t="s">
        <v>51</v>
      </c>
      <c r="D89" s="39">
        <v>4</v>
      </c>
      <c r="E89" s="40"/>
      <c r="F89" s="40"/>
    </row>
    <row r="90" spans="2:6" ht="186" customHeight="1" x14ac:dyDescent="0.4">
      <c r="B90" s="8"/>
      <c r="C90" s="15" t="s">
        <v>71</v>
      </c>
      <c r="D90" s="38" t="s">
        <v>73</v>
      </c>
      <c r="E90" s="38"/>
      <c r="F90" s="38"/>
    </row>
    <row r="91" spans="2:6" ht="36.75" customHeight="1" x14ac:dyDescent="0.4">
      <c r="B91" s="8"/>
      <c r="C91" s="19" t="s">
        <v>50</v>
      </c>
      <c r="D91" s="38" t="s">
        <v>72</v>
      </c>
      <c r="E91" s="38"/>
      <c r="F91" s="38"/>
    </row>
    <row r="92" spans="2:6" ht="32.25" customHeight="1" x14ac:dyDescent="0.4">
      <c r="B92" s="7"/>
      <c r="C92" s="6"/>
      <c r="D92" s="6"/>
      <c r="E92" s="7"/>
      <c r="F92" s="7"/>
    </row>
    <row r="93" spans="2:6" ht="32.25" customHeight="1" x14ac:dyDescent="0.4">
      <c r="B93" s="7"/>
      <c r="C93" s="16" t="s">
        <v>52</v>
      </c>
      <c r="D93" s="16"/>
      <c r="E93" s="7"/>
      <c r="F93" s="7"/>
    </row>
    <row r="94" spans="2:6" ht="409.5" customHeight="1" x14ac:dyDescent="0.4">
      <c r="B94" s="7"/>
      <c r="C94" s="16"/>
      <c r="D94" s="16"/>
      <c r="E94" s="7"/>
      <c r="F94" s="7"/>
    </row>
    <row r="95" spans="2:6" ht="218.25" customHeight="1" x14ac:dyDescent="0.4">
      <c r="B95" s="7"/>
      <c r="C95" s="16"/>
      <c r="D95" s="16"/>
      <c r="E95" s="7"/>
      <c r="F95" s="7"/>
    </row>
    <row r="96" spans="2:6" ht="32.25" customHeight="1" x14ac:dyDescent="0.4">
      <c r="B96" s="7"/>
      <c r="C96" s="16" t="s">
        <v>53</v>
      </c>
      <c r="D96" s="16"/>
      <c r="E96" s="7"/>
      <c r="F96" s="7"/>
    </row>
    <row r="97" spans="2:6" ht="75" customHeight="1" x14ac:dyDescent="0.4">
      <c r="B97" s="7"/>
      <c r="C97" s="16"/>
      <c r="D97" s="16"/>
      <c r="E97" s="7"/>
      <c r="F97" s="7"/>
    </row>
    <row r="98" spans="2:6" ht="29.25" customHeight="1" x14ac:dyDescent="0.4">
      <c r="B98" s="7"/>
      <c r="C98" s="32" t="s">
        <v>68</v>
      </c>
      <c r="D98" s="32"/>
      <c r="E98" s="7"/>
      <c r="F98" s="7"/>
    </row>
    <row r="99" spans="2:6" ht="29.25" customHeight="1" x14ac:dyDescent="0.4">
      <c r="B99" s="7"/>
      <c r="C99" s="21"/>
      <c r="D99" s="21"/>
      <c r="E99" s="7"/>
      <c r="F99" s="7"/>
    </row>
    <row r="100" spans="2:6" ht="409.5" customHeight="1" x14ac:dyDescent="0.4">
      <c r="B100" s="7"/>
      <c r="C100" s="16"/>
      <c r="D100" s="16"/>
      <c r="E100" s="7"/>
      <c r="F100" s="7"/>
    </row>
    <row r="101" spans="2:6" ht="157.5" customHeight="1" x14ac:dyDescent="0.4">
      <c r="B101" s="7"/>
      <c r="C101" s="21"/>
      <c r="D101" s="21"/>
      <c r="E101" s="7"/>
      <c r="F101" s="7"/>
    </row>
    <row r="102" spans="2:6" ht="98.25" customHeight="1" x14ac:dyDescent="0.4">
      <c r="B102" s="3" t="s">
        <v>29</v>
      </c>
      <c r="C102" s="33" t="s">
        <v>30</v>
      </c>
      <c r="D102" s="33"/>
      <c r="E102" s="34" t="s">
        <v>69</v>
      </c>
      <c r="F102" s="34"/>
    </row>
    <row r="103" spans="2:6" ht="63.75" customHeight="1" x14ac:dyDescent="0.4">
      <c r="B103" s="3" t="s">
        <v>31</v>
      </c>
      <c r="C103" s="33" t="s">
        <v>32</v>
      </c>
      <c r="D103" s="33"/>
      <c r="E103" s="34" t="s">
        <v>16</v>
      </c>
      <c r="F103" s="34"/>
    </row>
    <row r="104" spans="2:6" ht="123.75" customHeight="1" x14ac:dyDescent="0.4">
      <c r="B104" s="3" t="s">
        <v>33</v>
      </c>
      <c r="C104" s="33" t="s">
        <v>34</v>
      </c>
      <c r="D104" s="33"/>
      <c r="E104" s="34" t="s">
        <v>16</v>
      </c>
      <c r="F104" s="34"/>
    </row>
    <row r="105" spans="2:6" ht="26.25" customHeight="1" x14ac:dyDescent="0.4">
      <c r="B105" s="35" t="s">
        <v>35</v>
      </c>
      <c r="C105" s="33" t="s">
        <v>36</v>
      </c>
      <c r="D105" s="33"/>
      <c r="E105" s="33" t="s">
        <v>49</v>
      </c>
      <c r="F105" s="33"/>
    </row>
    <row r="106" spans="2:6" ht="28.5" customHeight="1" x14ac:dyDescent="0.4">
      <c r="B106" s="36"/>
      <c r="C106" s="32"/>
      <c r="D106" s="32"/>
      <c r="E106" s="32" t="s">
        <v>54</v>
      </c>
      <c r="F106" s="32"/>
    </row>
    <row r="107" spans="2:6" ht="59.25" customHeight="1" x14ac:dyDescent="0.4">
      <c r="B107" s="17"/>
      <c r="C107" s="16"/>
      <c r="D107" s="16"/>
      <c r="E107" s="32" t="s">
        <v>55</v>
      </c>
      <c r="F107" s="32"/>
    </row>
    <row r="108" spans="2:6" ht="164.25" customHeight="1" x14ac:dyDescent="0.4">
      <c r="B108" s="3">
        <v>16</v>
      </c>
      <c r="C108" s="33" t="s">
        <v>37</v>
      </c>
      <c r="D108" s="33"/>
      <c r="E108" s="33" t="s">
        <v>70</v>
      </c>
      <c r="F108" s="33"/>
    </row>
    <row r="109" spans="2:6" ht="57" customHeight="1" x14ac:dyDescent="0.4">
      <c r="B109" s="3">
        <v>17</v>
      </c>
      <c r="C109" s="33" t="s">
        <v>38</v>
      </c>
      <c r="D109" s="33"/>
      <c r="E109" s="37"/>
      <c r="F109" s="37"/>
    </row>
    <row r="110" spans="2:6" ht="37.5" customHeight="1" x14ac:dyDescent="0.4">
      <c r="B110" s="3">
        <v>18</v>
      </c>
      <c r="C110" s="10" t="s">
        <v>39</v>
      </c>
      <c r="D110" s="11"/>
      <c r="E110" s="10" t="s">
        <v>40</v>
      </c>
      <c r="F110" s="10"/>
    </row>
    <row r="111" spans="2:6" ht="37.5" customHeight="1" x14ac:dyDescent="0.4">
      <c r="B111" s="3">
        <v>19</v>
      </c>
      <c r="C111" s="10" t="s">
        <v>41</v>
      </c>
      <c r="D111" s="11"/>
      <c r="E111" s="10" t="s">
        <v>40</v>
      </c>
      <c r="F111" s="10"/>
    </row>
    <row r="112" spans="2:6" ht="39.75" customHeight="1" x14ac:dyDescent="0.4">
      <c r="B112" s="3">
        <v>20</v>
      </c>
      <c r="C112" s="12" t="s">
        <v>42</v>
      </c>
      <c r="D112" s="13"/>
      <c r="E112" s="12" t="s">
        <v>40</v>
      </c>
      <c r="F112" s="12"/>
    </row>
    <row r="113" spans="3:6" x14ac:dyDescent="0.4">
      <c r="C113" s="14"/>
      <c r="D113" s="14"/>
      <c r="E113" s="14"/>
      <c r="F113" s="14"/>
    </row>
    <row r="114" spans="3:6" x14ac:dyDescent="0.4">
      <c r="C114" s="29"/>
      <c r="D114" s="29"/>
      <c r="E114" s="29"/>
      <c r="F114" s="29"/>
    </row>
    <row r="115" spans="3:6" x14ac:dyDescent="0.4">
      <c r="C115" s="29" t="s">
        <v>43</v>
      </c>
      <c r="D115" s="29"/>
      <c r="E115" s="29"/>
      <c r="F115" s="29"/>
    </row>
    <row r="116" spans="3:6" x14ac:dyDescent="0.4">
      <c r="C116" s="9"/>
      <c r="D116" s="9"/>
      <c r="E116" s="9"/>
      <c r="F116" s="9"/>
    </row>
    <row r="117" spans="3:6" x14ac:dyDescent="0.4">
      <c r="C117" s="29"/>
      <c r="D117" s="29"/>
      <c r="E117" s="29"/>
      <c r="F117" s="29"/>
    </row>
    <row r="118" spans="3:6" x14ac:dyDescent="0.4">
      <c r="C118" s="29"/>
      <c r="D118" s="29"/>
      <c r="E118" s="29"/>
      <c r="F118" s="29"/>
    </row>
    <row r="119" spans="3:6" x14ac:dyDescent="0.4">
      <c r="C119" s="29"/>
      <c r="D119" s="29"/>
      <c r="E119" s="29"/>
      <c r="F119" s="29"/>
    </row>
    <row r="120" spans="3:6" x14ac:dyDescent="0.4">
      <c r="C120" s="29"/>
      <c r="D120" s="29"/>
      <c r="E120" s="29"/>
      <c r="F120" s="29"/>
    </row>
    <row r="121" spans="3:6" x14ac:dyDescent="0.4">
      <c r="C121" s="29"/>
      <c r="D121" s="29"/>
      <c r="E121" s="29"/>
      <c r="F121" s="29"/>
    </row>
    <row r="122" spans="3:6" x14ac:dyDescent="0.4">
      <c r="C122" s="29"/>
      <c r="D122" s="29"/>
      <c r="E122" s="29"/>
      <c r="F122" s="29"/>
    </row>
    <row r="123" spans="3:6" x14ac:dyDescent="0.4">
      <c r="C123" s="29"/>
      <c r="D123" s="29"/>
      <c r="E123" s="29"/>
      <c r="F123" s="29"/>
    </row>
    <row r="124" spans="3:6" x14ac:dyDescent="0.4">
      <c r="C124" s="29"/>
      <c r="D124" s="29"/>
      <c r="E124" s="29"/>
      <c r="F124" s="29"/>
    </row>
    <row r="125" spans="3:6" x14ac:dyDescent="0.4">
      <c r="C125" s="29"/>
      <c r="D125" s="29"/>
      <c r="E125" s="29"/>
      <c r="F125" s="29"/>
    </row>
    <row r="126" spans="3:6" x14ac:dyDescent="0.4">
      <c r="C126" s="29"/>
      <c r="D126" s="29"/>
      <c r="E126" s="29"/>
      <c r="F126" s="29"/>
    </row>
    <row r="127" spans="3:6" x14ac:dyDescent="0.4">
      <c r="C127" s="29"/>
      <c r="D127" s="29"/>
      <c r="E127" s="29"/>
      <c r="F127" s="29"/>
    </row>
    <row r="128" spans="3:6" x14ac:dyDescent="0.4">
      <c r="C128" s="29"/>
      <c r="D128" s="29"/>
      <c r="E128" s="29"/>
      <c r="F128" s="29"/>
    </row>
    <row r="129" spans="3:6" x14ac:dyDescent="0.4">
      <c r="C129" s="29"/>
      <c r="D129" s="29"/>
      <c r="E129" s="29"/>
      <c r="F129" s="29"/>
    </row>
    <row r="130" spans="3:6" x14ac:dyDescent="0.4">
      <c r="C130" s="29"/>
      <c r="D130" s="29"/>
      <c r="E130" s="29"/>
      <c r="F130" s="29"/>
    </row>
    <row r="131" spans="3:6" x14ac:dyDescent="0.4">
      <c r="C131" s="29"/>
      <c r="D131" s="29"/>
      <c r="E131" s="29"/>
      <c r="F131" s="29"/>
    </row>
    <row r="132" spans="3:6" x14ac:dyDescent="0.4">
      <c r="C132" s="29"/>
      <c r="D132" s="29"/>
      <c r="E132" s="29"/>
      <c r="F132" s="29"/>
    </row>
    <row r="133" spans="3:6" x14ac:dyDescent="0.4">
      <c r="C133" s="29"/>
      <c r="D133" s="29"/>
      <c r="E133" s="29"/>
      <c r="F133" s="29"/>
    </row>
    <row r="134" spans="3:6" x14ac:dyDescent="0.4">
      <c r="C134" s="29"/>
      <c r="D134" s="29"/>
      <c r="E134" s="29"/>
      <c r="F134" s="29"/>
    </row>
    <row r="135" spans="3:6" x14ac:dyDescent="0.4">
      <c r="C135" s="29"/>
      <c r="D135" s="29"/>
      <c r="E135" s="29"/>
      <c r="F135" s="29"/>
    </row>
    <row r="136" spans="3:6" x14ac:dyDescent="0.4">
      <c r="C136" s="29"/>
      <c r="D136" s="29"/>
      <c r="E136" s="29"/>
      <c r="F136" s="29"/>
    </row>
  </sheetData>
  <mergeCells count="100">
    <mergeCell ref="D84:F84"/>
    <mergeCell ref="D85:F85"/>
    <mergeCell ref="B1:F1"/>
    <mergeCell ref="C2:D2"/>
    <mergeCell ref="E2:F2"/>
    <mergeCell ref="C3:D3"/>
    <mergeCell ref="E3:F3"/>
    <mergeCell ref="C5:D5"/>
    <mergeCell ref="E5:F5"/>
    <mergeCell ref="C6:D6"/>
    <mergeCell ref="E6:F6"/>
    <mergeCell ref="C7:D7"/>
    <mergeCell ref="E7:F7"/>
    <mergeCell ref="C8:D8"/>
    <mergeCell ref="E8:F8"/>
    <mergeCell ref="C9:D9"/>
    <mergeCell ref="C15:D15"/>
    <mergeCell ref="E15:F15"/>
    <mergeCell ref="C16:D16"/>
    <mergeCell ref="E16:F16"/>
    <mergeCell ref="C4:D4"/>
    <mergeCell ref="E4:F4"/>
    <mergeCell ref="E9:F9"/>
    <mergeCell ref="C10:D10"/>
    <mergeCell ref="E10:F10"/>
    <mergeCell ref="C11:D11"/>
    <mergeCell ref="E11:F11"/>
    <mergeCell ref="C12:D12"/>
    <mergeCell ref="E12:F12"/>
    <mergeCell ref="C13:D13"/>
    <mergeCell ref="E13:F13"/>
    <mergeCell ref="C14:D14"/>
    <mergeCell ref="E14:F14"/>
    <mergeCell ref="C102:D102"/>
    <mergeCell ref="E102:F102"/>
    <mergeCell ref="C103:D103"/>
    <mergeCell ref="E103:F103"/>
    <mergeCell ref="D86:F86"/>
    <mergeCell ref="D87:F87"/>
    <mergeCell ref="D88:F88"/>
    <mergeCell ref="D90:F90"/>
    <mergeCell ref="D89:F89"/>
    <mergeCell ref="D91:F91"/>
    <mergeCell ref="C118:D118"/>
    <mergeCell ref="E118:F118"/>
    <mergeCell ref="C104:D104"/>
    <mergeCell ref="E104:F104"/>
    <mergeCell ref="B105:B106"/>
    <mergeCell ref="C105:D106"/>
    <mergeCell ref="E105:F105"/>
    <mergeCell ref="E106:F106"/>
    <mergeCell ref="C108:D108"/>
    <mergeCell ref="E108:F108"/>
    <mergeCell ref="C109:D109"/>
    <mergeCell ref="E109:F109"/>
    <mergeCell ref="E107:F107"/>
    <mergeCell ref="C114:D114"/>
    <mergeCell ref="E114:F114"/>
    <mergeCell ref="C115:D115"/>
    <mergeCell ref="E115:F115"/>
    <mergeCell ref="C117:D117"/>
    <mergeCell ref="E117:F117"/>
    <mergeCell ref="C98:D98"/>
    <mergeCell ref="E127:F127"/>
    <mergeCell ref="C128:D128"/>
    <mergeCell ref="E128:F128"/>
    <mergeCell ref="C129:D129"/>
    <mergeCell ref="E129:F129"/>
    <mergeCell ref="C119:D119"/>
    <mergeCell ref="E119:F119"/>
    <mergeCell ref="C120:D120"/>
    <mergeCell ref="E120:F120"/>
    <mergeCell ref="C121:D121"/>
    <mergeCell ref="E121:F121"/>
    <mergeCell ref="C122:D122"/>
    <mergeCell ref="E122:F122"/>
    <mergeCell ref="C123:D123"/>
    <mergeCell ref="E123:F123"/>
    <mergeCell ref="C125:D125"/>
    <mergeCell ref="E125:F125"/>
    <mergeCell ref="C126:D126"/>
    <mergeCell ref="E126:F126"/>
    <mergeCell ref="E132:F132"/>
    <mergeCell ref="C127:D127"/>
    <mergeCell ref="C136:D136"/>
    <mergeCell ref="E136:F136"/>
    <mergeCell ref="C83:F83"/>
    <mergeCell ref="C133:D133"/>
    <mergeCell ref="E133:F133"/>
    <mergeCell ref="C134:D134"/>
    <mergeCell ref="E134:F134"/>
    <mergeCell ref="C135:D135"/>
    <mergeCell ref="E135:F135"/>
    <mergeCell ref="C130:D130"/>
    <mergeCell ref="E130:F130"/>
    <mergeCell ref="C131:D131"/>
    <mergeCell ref="E131:F131"/>
    <mergeCell ref="C132:D132"/>
    <mergeCell ref="C124:D124"/>
    <mergeCell ref="E124:F124"/>
  </mergeCells>
  <pageMargins left="0.7" right="0.7" top="0.75" bottom="0.75" header="0.3" footer="0.3"/>
  <pageSetup paperSize="9" scale="35" fitToHeight="0" orientation="portrait" r:id="rId1"/>
  <rowBreaks count="1" manualBreakCount="1">
    <brk id="9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Щасливе</vt:lpstr>
      <vt:lpstr>Щасливе!Область_печати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2022-02-01T14:58:37Z</dcterms:modified>
</cp:coreProperties>
</file>