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По комнатам" sheetId="1" r:id="rId4"/>
    <sheet state="hidden" name="Лист2" sheetId="2" r:id="rId5"/>
    <sheet state="visible" name="Свод по этапам" sheetId="3" r:id="rId6"/>
    <sheet state="visible" name="по этапам" sheetId="4" r:id="rId7"/>
  </sheets>
  <definedNames>
    <definedName hidden="1" localSheetId="0" name="_xlnm._FilterDatabase">'По комнатам'!$A$3:$G$103</definedName>
    <definedName hidden="1" localSheetId="3" name="_xlnm._FilterDatabase">'по этапам'!$A$3:$G$103</definedName>
  </definedNames>
  <calcPr/>
  <pivotCaches>
    <pivotCache cacheId="0" r:id="rId8"/>
  </pivotCaches>
</workbook>
</file>

<file path=xl/sharedStrings.xml><?xml version="1.0" encoding="utf-8"?>
<sst xmlns="http://schemas.openxmlformats.org/spreadsheetml/2006/main" count="894" uniqueCount="124">
  <si>
    <t>Расчет стоимости ремонтных работ</t>
  </si>
  <si>
    <t>Комната</t>
  </si>
  <si>
    <t>Этапы работ</t>
  </si>
  <si>
    <t>Вид работ</t>
  </si>
  <si>
    <t>Ед. изм</t>
  </si>
  <si>
    <t>Объем</t>
  </si>
  <si>
    <t>Расценка,
грн</t>
  </si>
  <si>
    <t>Общая стоимость, ГРН</t>
  </si>
  <si>
    <t>Кухня-студия</t>
  </si>
  <si>
    <t>Устройство фальш стен из ГКЛ</t>
  </si>
  <si>
    <t>Фальшстена кухни (демонтаж/монтаж установка закладной по верхние шкафы, устройство ниши под счетчик, устройство вентиляциии)</t>
  </si>
  <si>
    <t>м2</t>
  </si>
  <si>
    <t>Устройство откосов из ГКЛ</t>
  </si>
  <si>
    <t>Устройство откосов из ГКЛ (с поклейкой пароизоляционной лены и утеплением)</t>
  </si>
  <si>
    <t>м.п</t>
  </si>
  <si>
    <t>Кафель</t>
  </si>
  <si>
    <t>Кафель (60х60мм)на пол</t>
  </si>
  <si>
    <t>Кафель (60х120мм) на фартук</t>
  </si>
  <si>
    <t>Затирка швов 2-х компоонентной затиркой</t>
  </si>
  <si>
    <t>Вырезка отверстий в кафеле</t>
  </si>
  <si>
    <t>шт</t>
  </si>
  <si>
    <t>Шпаклевка</t>
  </si>
  <si>
    <t>Подготовка оштукатуренных стен под шпаклевку</t>
  </si>
  <si>
    <t>Заделка швов ГКЛ</t>
  </si>
  <si>
    <t>Грунтовка стен перед шпаклевкой</t>
  </si>
  <si>
    <t>Шпаклевка стен с последующей шлифовкой</t>
  </si>
  <si>
    <t>Шпаклевка стен в м.п с последующей шлифовкой</t>
  </si>
  <si>
    <t>Отделка откосов</t>
  </si>
  <si>
    <t>Грунтовка откосов (в 2 слоя)</t>
  </si>
  <si>
    <t>Поклейка стеклохолста на откосы</t>
  </si>
  <si>
    <t>Шпаклевка откосов с последующей шлифовкой</t>
  </si>
  <si>
    <t>Покраска откосов (в 2 слоя)</t>
  </si>
  <si>
    <t>Обои</t>
  </si>
  <si>
    <t>Поклейка обоев</t>
  </si>
  <si>
    <t>Покраска обоев</t>
  </si>
  <si>
    <t>Грунтовка стен перед поклейкой обоев</t>
  </si>
  <si>
    <t>Поклейка обоев в м.п</t>
  </si>
  <si>
    <t>Покраска обоев в м.п (2 слоя)</t>
  </si>
  <si>
    <t>Чистовой пол</t>
  </si>
  <si>
    <t>Подготовка пола под отделку (очистка, пылесос, грунтовка)</t>
  </si>
  <si>
    <t>Ламинат + подложка</t>
  </si>
  <si>
    <t>Установка плинтусов</t>
  </si>
  <si>
    <t>ИТОГО стоимость</t>
  </si>
  <si>
    <t>Спальня</t>
  </si>
  <si>
    <t>Армирование углов откосов</t>
  </si>
  <si>
    <t>Укладка ламината (с учетом подложки)</t>
  </si>
  <si>
    <t>Установка плинтусов МДФ</t>
  </si>
  <si>
    <t>Детская</t>
  </si>
  <si>
    <t xml:space="preserve">Фальшстена выхода на балкон из ГКЛ </t>
  </si>
  <si>
    <t>Формирование дверного проема из ГКЛ</t>
  </si>
  <si>
    <t>Коридор</t>
  </si>
  <si>
    <t>Штукатурка откосов входной двери</t>
  </si>
  <si>
    <t>Кафель (60х60мм) на пол</t>
  </si>
  <si>
    <t>Затирка швов 2-х компонентной затиркой</t>
  </si>
  <si>
    <t>Санузел</t>
  </si>
  <si>
    <t>Теплый пол</t>
  </si>
  <si>
    <t>Штробление под укладку греющего кабеля</t>
  </si>
  <si>
    <t>Монтаж теплого пола</t>
  </si>
  <si>
    <t>Заделка штроб</t>
  </si>
  <si>
    <t>Гидроизоляция стен и пола</t>
  </si>
  <si>
    <t>Монтаж гидроизоляционной ленты в углах</t>
  </si>
  <si>
    <t>Монтаж и подключение ванны (с пеной,селикон и пр.)</t>
  </si>
  <si>
    <t>Монтаж кафеля ((60х60мм) на пол</t>
  </si>
  <si>
    <t>Монтаж кафеля (30х60мм) на стены</t>
  </si>
  <si>
    <t>Кафель (керамическая мозайка 30х30мм) инсталяция</t>
  </si>
  <si>
    <t>Кафель (керамическая мозайка 30х30мм) инсталяция в м.п</t>
  </si>
  <si>
    <t>Экран под ванну с ГКЛ + кафель + люк на магнитах</t>
  </si>
  <si>
    <t>Люк на инсталяции на магнитах</t>
  </si>
  <si>
    <t>Чистовая подрезка плитки</t>
  </si>
  <si>
    <t>Заусовка плитки на инсталяции под 45</t>
  </si>
  <si>
    <t>Затирка швов обычная</t>
  </si>
  <si>
    <t xml:space="preserve">Герметизация внутренних углов герметиком </t>
  </si>
  <si>
    <t>ВСЕГО</t>
  </si>
  <si>
    <t xml:space="preserve"> м.п.</t>
  </si>
  <si>
    <t>1_Устройство фальш стен из ГКЛ</t>
  </si>
  <si>
    <t>2_Устройство откосов из ГКЛ</t>
  </si>
  <si>
    <t>2_Устройство откосов из ГКЛ (с поклейкой пароизоляционной лены и утеплением)</t>
  </si>
  <si>
    <t>3_Теплый пол</t>
  </si>
  <si>
    <t xml:space="preserve">4_Кафель </t>
  </si>
  <si>
    <t>Вырезка отверстий в фартуке (керамогранит)</t>
  </si>
  <si>
    <t>Кафель (60х60см) на пол</t>
  </si>
  <si>
    <t>Кафель (60х60см)на пол</t>
  </si>
  <si>
    <t>Кафель (керамическая мозайка 30х30см) инсталяция</t>
  </si>
  <si>
    <t>Кафель (керамическая мозайка 30х30см) инсталяция в м.п.</t>
  </si>
  <si>
    <t>Керамогранит (60х120см) на фартук</t>
  </si>
  <si>
    <t>Монтаж кафеля (30х60см) на стены</t>
  </si>
  <si>
    <t>Монтаж кафеля (60х60см) на пол</t>
  </si>
  <si>
    <t>Рез плитки без шлифовки</t>
  </si>
  <si>
    <t>Рез плитки со шлифовкой</t>
  </si>
  <si>
    <t>Чистовая подрезка керамогранита</t>
  </si>
  <si>
    <t>5_Шпаклевка</t>
  </si>
  <si>
    <t>5_Шпаклевка стен в м.п. с последующей шлифовкой</t>
  </si>
  <si>
    <t>5_Шпаклевка стен с последующей шлифовкой</t>
  </si>
  <si>
    <t>Армировка швов ГКЛ</t>
  </si>
  <si>
    <t>6_Отделка откосов</t>
  </si>
  <si>
    <t>Грунтовка оконных откосов (в 2 слоя)</t>
  </si>
  <si>
    <t>Поклейка стеклохолста на  оконные откосы</t>
  </si>
  <si>
    <t>Покраска оконных откосов (в 2 слоя)</t>
  </si>
  <si>
    <t>Шпаклевка оконных откосов с последующей шлифовкой</t>
  </si>
  <si>
    <t>7_Обои</t>
  </si>
  <si>
    <t>Поклейка обоев в м.п.</t>
  </si>
  <si>
    <t>Покраска обоев (в 2 слоя)</t>
  </si>
  <si>
    <t>Покраска обоев в м.п. (2 слоя)</t>
  </si>
  <si>
    <t>8_Чистовой пол</t>
  </si>
  <si>
    <t>Укладка ламината (включая подложку)</t>
  </si>
  <si>
    <t>поля для заполнения</t>
  </si>
  <si>
    <t>Наименование работы</t>
  </si>
  <si>
    <t>единица измерения</t>
  </si>
  <si>
    <t>Расценка</t>
  </si>
  <si>
    <t>Стоимость</t>
  </si>
  <si>
    <t>Примечание/
комментарии</t>
  </si>
  <si>
    <t>грн</t>
  </si>
  <si>
    <t>1_Устройство фальш стен из ГКЛ:</t>
  </si>
  <si>
    <t xml:space="preserve">Фальшстена выхода на лоджию из ГКЛ </t>
  </si>
  <si>
    <t>2_Устройство откосов из ГКЛ:</t>
  </si>
  <si>
    <t>3_Теплый пол:</t>
  </si>
  <si>
    <t>4_Кафель :</t>
  </si>
  <si>
    <t>5_Шпаклевка:</t>
  </si>
  <si>
    <t>Шпаклевка стен в м.п. с последующей шлифовкой</t>
  </si>
  <si>
    <t>6_Отделка откосов:</t>
  </si>
  <si>
    <t>7_Обои:</t>
  </si>
  <si>
    <t>8_Чистовой пол:</t>
  </si>
  <si>
    <t>ИТОГО</t>
  </si>
  <si>
    <t>Примечание : если есть не учтенные работы, которые должны быть сделаны по вашей технологии выполнения работ - они должны быть обозначены и осмечены на данном этапе!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</si>
</sst>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9">
    <font>
      <sz val="11.0"/>
      <color rgb="FF000000"/>
      <name val="Calibri"/>
    </font>
    <font>
      <sz val="14.0"/>
      <name val="Calibri"/>
    </font>
    <font>
      <sz val="11.0"/>
      <name val="Calibri"/>
    </font>
    <font>
      <b/>
      <i/>
      <sz val="11.0"/>
      <name val="Calibri"/>
    </font>
    <font>
      <b/>
      <sz val="11.0"/>
      <name val="Calibri"/>
    </font>
    <font>
      <b/>
      <i/>
      <sz val="12.0"/>
      <name val="Calibri"/>
    </font>
    <font/>
    <font>
      <b/>
      <sz val="12.0"/>
      <name val="Calibri"/>
    </font>
    <font>
      <sz val="11.0"/>
      <color rgb="FFFF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B6DDE8"/>
        <bgColor rgb="FFB6DDE8"/>
      </patternFill>
    </fill>
    <fill>
      <patternFill patternType="solid">
        <fgColor rgb="FFA5A5A5"/>
        <bgColor rgb="FFA5A5A5"/>
      </patternFill>
    </fill>
    <fill>
      <patternFill patternType="solid">
        <fgColor rgb="FF92D050"/>
        <bgColor rgb="FF92D050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" fillId="2" fontId="4" numFmtId="0" xfId="0" applyAlignment="1" applyBorder="1" applyFill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1" fillId="3" fontId="2" numFmtId="0" xfId="0" applyAlignment="1" applyBorder="1" applyFill="1" applyFon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1" fillId="4" fontId="4" numFmtId="0" xfId="0" applyAlignment="1" applyBorder="1" applyFill="1" applyFont="1">
      <alignment horizontal="center" shrinkToFit="0" vertical="center" wrapText="1"/>
    </xf>
    <xf borderId="1" fillId="4" fontId="4" numFmtId="0" xfId="0" applyAlignment="1" applyBorder="1" applyFont="1">
      <alignment horizontal="left" shrinkToFit="0" vertical="center" wrapText="1"/>
    </xf>
    <xf borderId="0" fillId="0" fontId="4" numFmtId="0" xfId="0" applyAlignment="1" applyFont="1">
      <alignment shrinkToFit="0" wrapText="1"/>
    </xf>
    <xf borderId="2" fillId="5" fontId="2" numFmtId="0" xfId="0" applyAlignment="1" applyBorder="1" applyFill="1" applyFont="1">
      <alignment shrinkToFit="0" wrapText="1"/>
    </xf>
    <xf borderId="1" fillId="6" fontId="5" numFmtId="0" xfId="0" applyAlignment="1" applyBorder="1" applyFill="1" applyFont="1">
      <alignment horizontal="center" shrinkToFit="0" vertical="center" wrapText="1"/>
    </xf>
    <xf borderId="1" fillId="6" fontId="5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shrinkToFit="0" wrapText="1"/>
    </xf>
    <xf borderId="0" fillId="0" fontId="2" numFmtId="0" xfId="0" applyFont="1"/>
    <xf borderId="0" fillId="0" fontId="6" numFmtId="164" xfId="0" applyFont="1" applyNumberFormat="1"/>
    <xf borderId="0" fillId="0" fontId="2" numFmtId="0" xfId="0" applyAlignment="1" applyFont="1">
      <alignment horizontal="left"/>
    </xf>
    <xf borderId="3" fillId="0" fontId="2" numFmtId="0" xfId="0" applyAlignment="1" applyBorder="1" applyFont="1">
      <alignment horizontal="center" shrinkToFit="0" wrapText="1"/>
    </xf>
    <xf borderId="4" fillId="0" fontId="6" numFmtId="0" xfId="0" applyBorder="1" applyFont="1"/>
    <xf borderId="5" fillId="0" fontId="6" numFmtId="0" xfId="0" applyBorder="1" applyFont="1"/>
    <xf borderId="6" fillId="4" fontId="7" numFmtId="0" xfId="0" applyAlignment="1" applyBorder="1" applyFont="1">
      <alignment horizontal="center" shrinkToFit="0" vertical="center" wrapText="1"/>
    </xf>
    <xf borderId="3" fillId="4" fontId="7" numFmtId="0" xfId="0" applyAlignment="1" applyBorder="1" applyFont="1">
      <alignment horizontal="center" shrinkToFit="0" wrapText="1"/>
    </xf>
    <xf borderId="1" fillId="7" fontId="7" numFmtId="0" xfId="0" applyAlignment="1" applyBorder="1" applyFill="1" applyFont="1">
      <alignment horizontal="center" shrinkToFit="0" vertical="center" wrapText="1"/>
    </xf>
    <xf borderId="6" fillId="7" fontId="7" numFmtId="0" xfId="0" applyAlignment="1" applyBorder="1" applyFont="1">
      <alignment horizontal="center" shrinkToFit="0" vertical="center" wrapText="1"/>
    </xf>
    <xf borderId="7" fillId="0" fontId="6" numFmtId="0" xfId="0" applyBorder="1" applyFont="1"/>
    <xf borderId="1" fillId="4" fontId="7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left" shrinkToFit="0" wrapText="1"/>
    </xf>
    <xf borderId="1" fillId="0" fontId="7" numFmtId="0" xfId="0" applyAlignment="1" applyBorder="1" applyFont="1">
      <alignment horizontal="center" shrinkToFit="0" wrapText="1"/>
    </xf>
    <xf borderId="0" fillId="0" fontId="7" numFmtId="0" xfId="0" applyAlignment="1" applyFont="1">
      <alignment shrinkToFit="0" wrapText="1"/>
    </xf>
    <xf borderId="1" fillId="0" fontId="2" numFmtId="0" xfId="0" applyAlignment="1" applyBorder="1" applyFont="1">
      <alignment horizontal="left" shrinkToFit="0" wrapText="1"/>
    </xf>
    <xf borderId="1" fillId="0" fontId="2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readingOrder="0" shrinkToFit="0" wrapText="1"/>
    </xf>
    <xf borderId="1" fillId="4" fontId="7" numFmtId="0" xfId="0" applyAlignment="1" applyBorder="1" applyFont="1">
      <alignment horizontal="left" shrinkToFit="0" wrapText="1"/>
    </xf>
    <xf borderId="1" fillId="4" fontId="7" numFmtId="0" xfId="0" applyAlignment="1" applyBorder="1" applyFont="1">
      <alignment shrinkToFit="0" wrapText="1"/>
    </xf>
    <xf borderId="0" fillId="0" fontId="8" numFmtId="0" xfId="0" applyAlignment="1" applyFont="1">
      <alignment readingOrder="0" shrinkToFit="0" wrapText="1"/>
    </xf>
    <xf borderId="1" fillId="0" fontId="2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3:E103" sheet="по этапам"/>
  </cacheSource>
  <cacheFields>
    <cacheField name="Комната" numFmtId="0">
      <sharedItems>
        <s v="Кухня-студия"/>
        <s v="Спальня"/>
        <s v="Детская"/>
        <s v="Коридор"/>
        <s v="Санузел"/>
      </sharedItems>
    </cacheField>
    <cacheField name="Этапы работ" numFmtId="0">
      <sharedItems>
        <s v="1_Устройство фальш стен из ГКЛ"/>
        <s v="2_Устройство откосов из ГКЛ"/>
        <s v="4_Кафель "/>
        <s v="5_Шпаклевка"/>
        <s v="6_Отделка откосов"/>
        <s v="7_Обои"/>
        <s v="8_Чистовой пол"/>
        <s v="3_Теплый пол"/>
      </sharedItems>
    </cacheField>
    <cacheField name="Вид работ" numFmtId="0">
      <sharedItems>
        <s v="Фальшстена кухни (демонтаж/монтаж установка закладной по верхние шкафы, устройство ниши под счетчик, устройство вентиляциии)"/>
        <s v="2_Устройство откосов из ГКЛ (с поклейкой пароизоляционной лены и утеплением)"/>
        <s v="Кафель (60х60см)на пол"/>
        <s v="Керамогранит (60х120см) на фартук"/>
        <s v="Чистовая подрезка керамогранита"/>
        <s v="Затирка швов 2-х компонентной затиркой"/>
        <s v="Вырезка отверстий в фартуке (керамогранит)"/>
        <s v="Подготовка оштукатуренных стен под шпаклевку"/>
        <s v="Армировка швов ГКЛ"/>
        <s v="Грунтовка стен перед шпаклевкой"/>
        <s v="5_Шпаклевка стен с последующей шлифовкой"/>
        <s v="5_Шпаклевка стен в м.п. с последующей шлифовкой"/>
        <s v="Грунтовка оконных откосов (в 2 слоя)"/>
        <s v="Поклейка стеклохолста на  оконные откосы"/>
        <s v="Шпаклевка оконных откосов с последующей шлифовкой"/>
        <s v="Армирование углов откосов"/>
        <s v="Покраска оконных откосов (в 2 слоя)"/>
        <s v="Поклейка обоев"/>
        <s v="Покраска обоев (в 2 слоя)"/>
        <s v="Грунтовка стен перед поклейкой обоев"/>
        <s v="Поклейка обоев в м.п."/>
        <s v="Покраска обоев в м.п. (2 слоя)"/>
        <s v="Подготовка пола под отделку (очистка, пылесос, грунтовка)"/>
        <s v="Укладка ламината (включая подложку)"/>
        <s v="Установка плинтусов МДФ"/>
        <s v="Фальшстена выхода на балкон из ГКЛ "/>
        <s v="Формирование дверного проема из ГКЛ"/>
        <s v="Штукатурка откосов входной двери"/>
        <s v="Кафель (60х60см) на пол"/>
        <s v="Штробление под укладку греющего кабеля"/>
        <s v="Монтаж теплого пола"/>
        <s v="Заделка штроб"/>
        <s v="Гидроизоляция стен и пола"/>
        <s v="Монтаж гидроизоляционной ленты в углах"/>
        <s v="Монтаж и подключение ванны (с пеной,селикон и пр.)"/>
        <s v="Монтаж кафеля (60х60см) на пол"/>
        <s v="Монтаж кафеля (30х60см) на стены"/>
        <s v="Рез плитки со шлифовкой"/>
        <s v="Рез плитки без шлифовки"/>
        <s v="Кафель (керамическая мозайка 30х30см) инсталяция"/>
        <s v="Кафель (керамическая мозайка 30х30см) инсталяция в м.п."/>
        <s v="Экран под ванну с ГКЛ + кафель + люк на магнитах"/>
        <s v="Люк на инсталяции на магнитах"/>
        <s v="Заусовка плитки на инсталяции под 45"/>
        <s v="Затирка швов обычная"/>
        <s v="Герметизация внутренних углов герметиком "/>
        <s v="Вырезка отверстий в кафеле"/>
      </sharedItems>
    </cacheField>
    <cacheField name="Ед. изм" numFmtId="0">
      <sharedItems>
        <s v="м2"/>
        <s v=" м.п."/>
        <s v="шт"/>
      </sharedItems>
    </cacheField>
    <cacheField name="Объем" numFmtId="0">
      <sharedItems containsSemiMixedTypes="0" containsString="0" containsNumber="1">
        <n v="9.9"/>
        <n v="9.89"/>
        <n v="8.91"/>
        <n v="2.376"/>
        <n v="1.8"/>
        <n v="26.07"/>
        <n v="4.0"/>
        <n v="8.125"/>
        <n v="52.0"/>
        <n v="51.0"/>
        <n v="9.52"/>
        <n v="14.12"/>
        <n v="22.4022"/>
        <n v="13.4922"/>
        <n v="19.0"/>
        <n v="4.35"/>
        <n v="8.425"/>
        <n v="24.4"/>
        <n v="4.96"/>
        <n v="6.411"/>
        <n v="9.207"/>
        <n v="11.34"/>
        <n v="5.15"/>
        <n v="15.0"/>
        <n v="27.9"/>
        <n v="33.22"/>
        <n v="11.136999999999999"/>
        <n v="12.179999999999998"/>
        <n v="4.949999999999999"/>
        <n v="2.4000000000000004"/>
        <n v="6.09"/>
        <n v="18.0"/>
        <n v="14.1"/>
        <n v="29.49"/>
        <n v="9.88"/>
        <n v="14.55605"/>
        <n v="10.842699999999999"/>
        <n v="12.67"/>
        <n v="12.0"/>
        <n v="1.0"/>
        <n v="17.496100000000002"/>
        <n v="21.20945"/>
        <n v="7.0"/>
        <n v="3.7133499999999997"/>
        <n v="15.69645"/>
        <n v="10.0"/>
        <n v="0.8716499999999999"/>
        <n v="1.915"/>
        <n v="0.9279999999999999"/>
        <n v="94.85"/>
        <n v="11.05"/>
        <n v="17.53"/>
        <n v="30.0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Лист2" cacheId="0" dataCaption="" rowGrandTotals="0" colGrandTotals="0">
  <location ref="A3:E53" firstHeaderRow="1" firstDataRow="3" firstDataCol="1"/>
  <pivotFields>
    <pivotField name="Комната" outline="0" multipleItemSelectionAllowed="1" showAll="0">
      <items>
        <item x="0"/>
        <item x="1"/>
        <item x="2"/>
        <item x="3"/>
        <item x="4"/>
        <item t="default"/>
      </items>
    </pivotField>
    <pivotField name="Этапы работ" axis="axisRow" outline="0" multipleItemSelectionAllowed="1" showAll="0" sortType="ascending" defaultSubtotal="0">
      <items>
        <item x="0"/>
        <item x="1"/>
        <item x="7"/>
        <item x="2"/>
        <item x="3"/>
        <item x="4"/>
        <item x="5"/>
        <item x="6"/>
      </items>
    </pivotField>
    <pivotField name="Вид работ" axis="axisRow" outline="0" multipleItemSelectionAllowed="1" showAll="0" sortType="ascending">
      <items>
        <item x="1"/>
        <item x="11"/>
        <item x="10"/>
        <item x="15"/>
        <item x="8"/>
        <item x="46"/>
        <item x="6"/>
        <item x="45"/>
        <item x="32"/>
        <item x="12"/>
        <item x="19"/>
        <item x="9"/>
        <item x="31"/>
        <item x="5"/>
        <item x="44"/>
        <item x="43"/>
        <item x="28"/>
        <item x="2"/>
        <item x="39"/>
        <item x="40"/>
        <item x="3"/>
        <item x="42"/>
        <item x="33"/>
        <item x="34"/>
        <item x="36"/>
        <item x="35"/>
        <item x="30"/>
        <item x="7"/>
        <item x="22"/>
        <item x="17"/>
        <item x="20"/>
        <item x="13"/>
        <item x="18"/>
        <item x="21"/>
        <item x="16"/>
        <item x="38"/>
        <item x="37"/>
        <item x="23"/>
        <item x="24"/>
        <item x="25"/>
        <item x="0"/>
        <item x="26"/>
        <item x="4"/>
        <item x="14"/>
        <item x="29"/>
        <item x="27"/>
        <item x="41"/>
        <item t="default"/>
      </items>
    </pivotField>
    <pivotField name="Ед. изм" axis="axisCol" outline="0" multipleItemSelectionAllowed="1" showAll="0" sortType="ascending">
      <items>
        <item x="1"/>
        <item x="0"/>
        <item x="2"/>
        <item t="default"/>
      </items>
    </pivotField>
    <pivotField name="Объем" dataField="1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t="default"/>
      </items>
    </pivotField>
  </pivotFields>
  <rowFields>
    <field x="1"/>
    <field x="2"/>
  </rowFields>
  <colFields>
    <field x="3"/>
  </colFields>
  <dataFields>
    <dataField name="SUM of Объем" fld="4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7.0" ySplit="3.0" topLeftCell="H4" activePane="bottomRight" state="frozen"/>
      <selection activeCell="H1" sqref="H1" pane="topRight"/>
      <selection activeCell="A4" sqref="A4" pane="bottomLeft"/>
      <selection activeCell="H4" sqref="H4" pane="bottomRight"/>
    </sheetView>
  </sheetViews>
  <sheetFormatPr customHeight="1" defaultColWidth="14.43" defaultRowHeight="15.0" outlineLevelRow="1"/>
  <cols>
    <col customWidth="1" min="1" max="1" width="16.57"/>
    <col customWidth="1" min="2" max="2" width="18.29"/>
    <col customWidth="1" min="3" max="3" width="64.14"/>
    <col customWidth="1" min="4" max="4" width="10.71"/>
    <col customWidth="1" min="5" max="5" width="17.0"/>
    <col customWidth="1" min="6" max="6" width="15.57"/>
    <col customWidth="1" min="7" max="7" width="19.86"/>
    <col customWidth="1" min="8" max="8" width="9.14"/>
    <col customWidth="1" min="9" max="11" width="8.71"/>
  </cols>
  <sheetData>
    <row r="1">
      <c r="A1" s="1" t="s">
        <v>0</v>
      </c>
      <c r="H1" s="2"/>
      <c r="I1" s="2"/>
      <c r="J1" s="2"/>
      <c r="K1" s="2"/>
    </row>
    <row r="2">
      <c r="A2" s="3"/>
      <c r="B2" s="3"/>
      <c r="C2" s="4"/>
      <c r="D2" s="3"/>
      <c r="E2" s="3"/>
      <c r="F2" s="3"/>
      <c r="G2" s="3"/>
      <c r="H2" s="5"/>
      <c r="I2" s="5"/>
      <c r="J2" s="5"/>
      <c r="K2" s="5"/>
    </row>
    <row r="3" ht="45.7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2"/>
      <c r="I3" s="2"/>
      <c r="J3" s="2"/>
      <c r="K3" s="2"/>
    </row>
    <row r="4" outlineLevel="1">
      <c r="A4" s="7" t="s">
        <v>8</v>
      </c>
      <c r="B4" s="7" t="s">
        <v>9</v>
      </c>
      <c r="C4" s="8" t="s">
        <v>10</v>
      </c>
      <c r="D4" s="7" t="s">
        <v>11</v>
      </c>
      <c r="E4" s="7">
        <v>9.9</v>
      </c>
      <c r="F4" s="7"/>
      <c r="G4" s="7"/>
      <c r="H4" s="2"/>
      <c r="I4" s="2"/>
      <c r="J4" s="2"/>
      <c r="K4" s="2"/>
    </row>
    <row r="5" outlineLevel="1">
      <c r="A5" s="7" t="s">
        <v>8</v>
      </c>
      <c r="B5" s="7" t="s">
        <v>12</v>
      </c>
      <c r="C5" s="8" t="s">
        <v>13</v>
      </c>
      <c r="D5" s="7" t="s">
        <v>14</v>
      </c>
      <c r="E5" s="7">
        <v>9.89</v>
      </c>
      <c r="F5" s="7"/>
      <c r="G5" s="7"/>
      <c r="H5" s="2"/>
      <c r="I5" s="2"/>
      <c r="J5" s="2"/>
      <c r="K5" s="2"/>
    </row>
    <row r="6" outlineLevel="1">
      <c r="A6" s="7" t="s">
        <v>8</v>
      </c>
      <c r="B6" s="7" t="s">
        <v>15</v>
      </c>
      <c r="C6" s="8" t="s">
        <v>16</v>
      </c>
      <c r="D6" s="7" t="s">
        <v>11</v>
      </c>
      <c r="E6" s="7">
        <v>8.91</v>
      </c>
      <c r="F6" s="7"/>
      <c r="G6" s="7"/>
      <c r="H6" s="2"/>
      <c r="I6" s="2"/>
      <c r="J6" s="2"/>
      <c r="K6" s="2"/>
    </row>
    <row r="7" outlineLevel="1">
      <c r="A7" s="7" t="s">
        <v>8</v>
      </c>
      <c r="B7" s="7" t="s">
        <v>15</v>
      </c>
      <c r="C7" s="8" t="s">
        <v>17</v>
      </c>
      <c r="D7" s="7" t="s">
        <v>11</v>
      </c>
      <c r="E7" s="7">
        <v>2.376</v>
      </c>
      <c r="F7" s="7"/>
      <c r="G7" s="7"/>
      <c r="H7" s="2"/>
      <c r="I7" s="2"/>
      <c r="J7" s="2"/>
      <c r="K7" s="2"/>
    </row>
    <row r="8" outlineLevel="1">
      <c r="A8" s="7" t="s">
        <v>8</v>
      </c>
      <c r="B8" s="7" t="s">
        <v>15</v>
      </c>
      <c r="C8" s="8" t="s">
        <v>18</v>
      </c>
      <c r="D8" s="7" t="s">
        <v>14</v>
      </c>
      <c r="E8" s="9"/>
      <c r="F8" s="7"/>
      <c r="G8" s="7"/>
      <c r="H8" s="2"/>
      <c r="I8" s="2"/>
      <c r="J8" s="2"/>
      <c r="K8" s="2"/>
    </row>
    <row r="9" outlineLevel="1">
      <c r="A9" s="7" t="s">
        <v>8</v>
      </c>
      <c r="B9" s="7" t="s">
        <v>15</v>
      </c>
      <c r="C9" s="8" t="s">
        <v>19</v>
      </c>
      <c r="D9" s="7" t="s">
        <v>20</v>
      </c>
      <c r="E9" s="9"/>
      <c r="F9" s="7"/>
      <c r="G9" s="7"/>
      <c r="H9" s="2"/>
      <c r="I9" s="2"/>
      <c r="J9" s="2"/>
      <c r="K9" s="2"/>
    </row>
    <row r="10" outlineLevel="1">
      <c r="A10" s="7" t="s">
        <v>8</v>
      </c>
      <c r="B10" s="7" t="s">
        <v>21</v>
      </c>
      <c r="C10" s="8" t="s">
        <v>22</v>
      </c>
      <c r="D10" s="7" t="s">
        <v>11</v>
      </c>
      <c r="E10" s="9">
        <v>51.0</v>
      </c>
      <c r="F10" s="7"/>
      <c r="G10" s="7"/>
      <c r="H10" s="2"/>
      <c r="I10" s="2"/>
      <c r="J10" s="2"/>
      <c r="K10" s="2"/>
    </row>
    <row r="11" outlineLevel="1">
      <c r="A11" s="7" t="s">
        <v>8</v>
      </c>
      <c r="B11" s="7" t="s">
        <v>21</v>
      </c>
      <c r="C11" s="8" t="s">
        <v>23</v>
      </c>
      <c r="D11" s="7" t="s">
        <v>14</v>
      </c>
      <c r="E11" s="9"/>
      <c r="F11" s="7"/>
      <c r="G11" s="7"/>
      <c r="H11" s="2"/>
      <c r="I11" s="2"/>
      <c r="J11" s="2"/>
      <c r="K11" s="2"/>
    </row>
    <row r="12" outlineLevel="1">
      <c r="A12" s="7" t="s">
        <v>8</v>
      </c>
      <c r="B12" s="7" t="s">
        <v>21</v>
      </c>
      <c r="C12" s="8" t="s">
        <v>24</v>
      </c>
      <c r="D12" s="7" t="s">
        <v>11</v>
      </c>
      <c r="E12" s="7">
        <v>51.0</v>
      </c>
      <c r="F12" s="7"/>
      <c r="G12" s="7"/>
      <c r="H12" s="2"/>
      <c r="I12" s="2"/>
      <c r="J12" s="2"/>
      <c r="K12" s="2"/>
    </row>
    <row r="13" outlineLevel="1">
      <c r="A13" s="7" t="s">
        <v>8</v>
      </c>
      <c r="B13" s="7" t="s">
        <v>21</v>
      </c>
      <c r="C13" s="8" t="s">
        <v>25</v>
      </c>
      <c r="D13" s="7" t="s">
        <v>11</v>
      </c>
      <c r="E13" s="7">
        <v>51.0</v>
      </c>
      <c r="F13" s="7"/>
      <c r="G13" s="7"/>
      <c r="H13" s="2"/>
      <c r="I13" s="2"/>
      <c r="J13" s="2"/>
      <c r="K13" s="2"/>
    </row>
    <row r="14" ht="17.25" customHeight="1" outlineLevel="1">
      <c r="A14" s="7" t="s">
        <v>8</v>
      </c>
      <c r="B14" s="7" t="s">
        <v>21</v>
      </c>
      <c r="C14" s="8" t="s">
        <v>26</v>
      </c>
      <c r="D14" s="7" t="s">
        <v>14</v>
      </c>
      <c r="E14" s="7">
        <v>9.52</v>
      </c>
      <c r="F14" s="7"/>
      <c r="G14" s="7"/>
      <c r="H14" s="2"/>
      <c r="I14" s="2"/>
      <c r="J14" s="2"/>
      <c r="K14" s="2"/>
    </row>
    <row r="15" outlineLevel="1">
      <c r="A15" s="7" t="s">
        <v>8</v>
      </c>
      <c r="B15" s="7" t="s">
        <v>27</v>
      </c>
      <c r="C15" s="8" t="s">
        <v>28</v>
      </c>
      <c r="D15" s="7" t="s">
        <v>14</v>
      </c>
      <c r="E15" s="7">
        <v>14.12</v>
      </c>
      <c r="F15" s="7"/>
      <c r="G15" s="7"/>
      <c r="H15" s="2"/>
      <c r="I15" s="2"/>
      <c r="J15" s="2"/>
      <c r="K15" s="2"/>
    </row>
    <row r="16" outlineLevel="1">
      <c r="A16" s="7" t="s">
        <v>8</v>
      </c>
      <c r="B16" s="7" t="s">
        <v>27</v>
      </c>
      <c r="C16" s="8" t="s">
        <v>29</v>
      </c>
      <c r="D16" s="7" t="s">
        <v>14</v>
      </c>
      <c r="E16" s="7">
        <v>14.12</v>
      </c>
      <c r="F16" s="7"/>
      <c r="G16" s="7"/>
      <c r="H16" s="2"/>
      <c r="I16" s="2"/>
      <c r="J16" s="2"/>
      <c r="K16" s="2"/>
    </row>
    <row r="17" outlineLevel="1">
      <c r="A17" s="7" t="s">
        <v>8</v>
      </c>
      <c r="B17" s="7" t="s">
        <v>27</v>
      </c>
      <c r="C17" s="8" t="s">
        <v>30</v>
      </c>
      <c r="D17" s="7" t="s">
        <v>14</v>
      </c>
      <c r="E17" s="7">
        <v>14.12</v>
      </c>
      <c r="F17" s="7"/>
      <c r="G17" s="7"/>
      <c r="H17" s="2"/>
      <c r="I17" s="2"/>
      <c r="J17" s="2"/>
      <c r="K17" s="2"/>
    </row>
    <row r="18" outlineLevel="1">
      <c r="A18" s="7" t="s">
        <v>8</v>
      </c>
      <c r="B18" s="7" t="s">
        <v>27</v>
      </c>
      <c r="C18" s="8" t="str">
        <f>C37</f>
        <v>Армирование углов откосов</v>
      </c>
      <c r="D18" s="7" t="s">
        <v>14</v>
      </c>
      <c r="E18" s="7">
        <v>14.12</v>
      </c>
      <c r="F18" s="7"/>
      <c r="G18" s="7"/>
      <c r="H18" s="2"/>
      <c r="I18" s="2"/>
      <c r="J18" s="2"/>
      <c r="K18" s="2"/>
    </row>
    <row r="19" outlineLevel="1">
      <c r="A19" s="7" t="s">
        <v>8</v>
      </c>
      <c r="B19" s="7" t="s">
        <v>27</v>
      </c>
      <c r="C19" s="8" t="s">
        <v>31</v>
      </c>
      <c r="D19" s="7" t="s">
        <v>14</v>
      </c>
      <c r="E19" s="7">
        <v>14.12</v>
      </c>
      <c r="F19" s="7"/>
      <c r="G19" s="7"/>
      <c r="H19" s="2"/>
      <c r="I19" s="2"/>
      <c r="J19" s="2"/>
      <c r="K19" s="2"/>
    </row>
    <row r="20" outlineLevel="1">
      <c r="A20" s="7" t="s">
        <v>8</v>
      </c>
      <c r="B20" s="7" t="s">
        <v>32</v>
      </c>
      <c r="C20" s="8" t="s">
        <v>33</v>
      </c>
      <c r="D20" s="7" t="s">
        <v>11</v>
      </c>
      <c r="E20" s="7">
        <v>51.0</v>
      </c>
      <c r="F20" s="7"/>
      <c r="G20" s="7"/>
      <c r="H20" s="2"/>
      <c r="I20" s="2"/>
      <c r="J20" s="2"/>
      <c r="K20" s="2"/>
    </row>
    <row r="21" ht="15.75" customHeight="1" outlineLevel="1">
      <c r="A21" s="7" t="s">
        <v>8</v>
      </c>
      <c r="B21" s="7" t="s">
        <v>32</v>
      </c>
      <c r="C21" s="8" t="s">
        <v>34</v>
      </c>
      <c r="D21" s="7" t="s">
        <v>11</v>
      </c>
      <c r="E21" s="7">
        <v>51.0</v>
      </c>
      <c r="F21" s="7"/>
      <c r="G21" s="7"/>
      <c r="H21" s="2"/>
      <c r="I21" s="2"/>
      <c r="J21" s="2"/>
      <c r="K21" s="2"/>
    </row>
    <row r="22" ht="15.75" customHeight="1" outlineLevel="1">
      <c r="A22" s="7" t="s">
        <v>8</v>
      </c>
      <c r="B22" s="7" t="s">
        <v>32</v>
      </c>
      <c r="C22" s="8" t="s">
        <v>35</v>
      </c>
      <c r="D22" s="7" t="s">
        <v>11</v>
      </c>
      <c r="E22" s="7">
        <v>51.0</v>
      </c>
      <c r="F22" s="7"/>
      <c r="G22" s="7"/>
      <c r="H22" s="2"/>
      <c r="I22" s="2"/>
      <c r="J22" s="2"/>
      <c r="K22" s="2"/>
    </row>
    <row r="23" ht="15.75" customHeight="1" outlineLevel="1">
      <c r="A23" s="7" t="s">
        <v>8</v>
      </c>
      <c r="B23" s="7" t="s">
        <v>32</v>
      </c>
      <c r="C23" s="8" t="s">
        <v>36</v>
      </c>
      <c r="D23" s="7" t="s">
        <v>14</v>
      </c>
      <c r="E23" s="7">
        <v>9.52</v>
      </c>
      <c r="F23" s="7"/>
      <c r="G23" s="7"/>
      <c r="H23" s="2"/>
      <c r="I23" s="2"/>
      <c r="J23" s="2"/>
      <c r="K23" s="2"/>
    </row>
    <row r="24" ht="15.75" customHeight="1" outlineLevel="1">
      <c r="A24" s="7" t="s">
        <v>8</v>
      </c>
      <c r="B24" s="7" t="s">
        <v>32</v>
      </c>
      <c r="C24" s="8" t="s">
        <v>37</v>
      </c>
      <c r="D24" s="7" t="s">
        <v>14</v>
      </c>
      <c r="E24" s="7">
        <v>9.52</v>
      </c>
      <c r="F24" s="7"/>
      <c r="G24" s="7"/>
      <c r="H24" s="2"/>
      <c r="I24" s="2"/>
      <c r="J24" s="2"/>
      <c r="K24" s="2"/>
    </row>
    <row r="25" ht="15.75" customHeight="1" outlineLevel="1">
      <c r="A25" s="7" t="s">
        <v>8</v>
      </c>
      <c r="B25" s="7" t="s">
        <v>38</v>
      </c>
      <c r="C25" s="8" t="s">
        <v>39</v>
      </c>
      <c r="D25" s="7" t="s">
        <v>11</v>
      </c>
      <c r="E25" s="7">
        <v>22.4022</v>
      </c>
      <c r="F25" s="7"/>
      <c r="G25" s="7"/>
      <c r="H25" s="2"/>
      <c r="I25" s="2"/>
      <c r="J25" s="2"/>
      <c r="K25" s="2"/>
    </row>
    <row r="26" ht="15.75" customHeight="1" outlineLevel="1">
      <c r="A26" s="7" t="s">
        <v>8</v>
      </c>
      <c r="B26" s="7" t="s">
        <v>38</v>
      </c>
      <c r="C26" s="8" t="s">
        <v>40</v>
      </c>
      <c r="D26" s="7" t="s">
        <v>11</v>
      </c>
      <c r="E26" s="7">
        <v>13.4922</v>
      </c>
      <c r="F26" s="7"/>
      <c r="G26" s="7"/>
      <c r="H26" s="2"/>
      <c r="I26" s="2"/>
      <c r="J26" s="2"/>
      <c r="K26" s="2"/>
    </row>
    <row r="27" ht="15.75" customHeight="1" outlineLevel="1">
      <c r="A27" s="7" t="s">
        <v>8</v>
      </c>
      <c r="B27" s="7" t="s">
        <v>38</v>
      </c>
      <c r="C27" s="8" t="s">
        <v>41</v>
      </c>
      <c r="D27" s="7" t="s">
        <v>14</v>
      </c>
      <c r="E27" s="10">
        <v>19.0</v>
      </c>
      <c r="F27" s="11"/>
      <c r="G27" s="11"/>
      <c r="H27" s="2"/>
      <c r="I27" s="2"/>
      <c r="J27" s="2"/>
      <c r="K27" s="2"/>
    </row>
    <row r="28" ht="15.75" customHeight="1" outlineLevel="1">
      <c r="A28" s="12" t="s">
        <v>8</v>
      </c>
      <c r="B28" s="12"/>
      <c r="C28" s="13" t="s">
        <v>42</v>
      </c>
      <c r="D28" s="12"/>
      <c r="E28" s="12"/>
      <c r="F28" s="12"/>
      <c r="G28" s="12"/>
      <c r="H28" s="14"/>
      <c r="I28" s="14"/>
      <c r="J28" s="14"/>
      <c r="K28" s="14"/>
    </row>
    <row r="29" ht="25.5" customHeight="1" outlineLevel="1">
      <c r="A29" s="7" t="s">
        <v>43</v>
      </c>
      <c r="B29" s="7" t="s">
        <v>12</v>
      </c>
      <c r="C29" s="8" t="str">
        <f>C5</f>
        <v>Устройство откосов из ГКЛ (с поклейкой пароизоляционной лены и утеплением)</v>
      </c>
      <c r="D29" s="7" t="s">
        <v>14</v>
      </c>
      <c r="E29" s="7">
        <v>4.35</v>
      </c>
      <c r="F29" s="7"/>
      <c r="G29" s="7"/>
      <c r="H29" s="2"/>
      <c r="I29" s="2"/>
      <c r="J29" s="2"/>
      <c r="K29" s="2"/>
    </row>
    <row r="30" ht="15.75" customHeight="1" outlineLevel="1">
      <c r="A30" s="7" t="s">
        <v>43</v>
      </c>
      <c r="B30" s="7" t="s">
        <v>21</v>
      </c>
      <c r="C30" s="8" t="s">
        <v>23</v>
      </c>
      <c r="D30" s="7" t="s">
        <v>14</v>
      </c>
      <c r="E30" s="9"/>
      <c r="F30" s="7"/>
      <c r="G30" s="7"/>
      <c r="H30" s="2"/>
      <c r="I30" s="2"/>
      <c r="J30" s="2"/>
      <c r="K30" s="2"/>
    </row>
    <row r="31" ht="22.5" customHeight="1" outlineLevel="1">
      <c r="A31" s="7" t="s">
        <v>43</v>
      </c>
      <c r="B31" s="7" t="s">
        <v>21</v>
      </c>
      <c r="C31" s="8" t="str">
        <f>C10</f>
        <v>Подготовка оштукатуренных стен под шпаклевку</v>
      </c>
      <c r="D31" s="7" t="s">
        <v>11</v>
      </c>
      <c r="E31" s="9"/>
      <c r="F31" s="7"/>
      <c r="G31" s="7"/>
      <c r="H31" s="2"/>
      <c r="I31" s="2"/>
      <c r="J31" s="2"/>
      <c r="K31" s="2"/>
    </row>
    <row r="32" ht="15.75" customHeight="1" outlineLevel="1">
      <c r="A32" s="7" t="s">
        <v>43</v>
      </c>
      <c r="B32" s="7" t="s">
        <v>21</v>
      </c>
      <c r="C32" s="8" t="str">
        <f t="shared" ref="C32:C33" si="1">C12</f>
        <v>Грунтовка стен перед шпаклевкой</v>
      </c>
      <c r="D32" s="7" t="s">
        <v>11</v>
      </c>
      <c r="E32" s="7">
        <v>24.4</v>
      </c>
      <c r="F32" s="7"/>
      <c r="G32" s="7"/>
      <c r="H32" s="2"/>
      <c r="I32" s="2"/>
      <c r="J32" s="2"/>
      <c r="K32" s="2"/>
    </row>
    <row r="33" ht="15.75" customHeight="1" outlineLevel="1">
      <c r="A33" s="7" t="s">
        <v>43</v>
      </c>
      <c r="B33" s="7" t="s">
        <v>21</v>
      </c>
      <c r="C33" s="8" t="str">
        <f t="shared" si="1"/>
        <v>Шпаклевка стен с последующей шлифовкой</v>
      </c>
      <c r="D33" s="7" t="s">
        <v>11</v>
      </c>
      <c r="E33" s="7">
        <v>24.4</v>
      </c>
      <c r="F33" s="7"/>
      <c r="G33" s="7"/>
      <c r="H33" s="2"/>
      <c r="I33" s="2"/>
      <c r="J33" s="2"/>
      <c r="K33" s="2"/>
    </row>
    <row r="34" ht="15.75" customHeight="1" outlineLevel="1">
      <c r="A34" s="7" t="s">
        <v>43</v>
      </c>
      <c r="B34" s="7" t="s">
        <v>21</v>
      </c>
      <c r="C34" s="8" t="s">
        <v>26</v>
      </c>
      <c r="D34" s="7" t="s">
        <v>14</v>
      </c>
      <c r="E34" s="7">
        <v>4.96</v>
      </c>
      <c r="F34" s="7"/>
      <c r="G34" s="7"/>
      <c r="H34" s="2"/>
      <c r="I34" s="2"/>
      <c r="J34" s="2"/>
      <c r="K34" s="2"/>
    </row>
    <row r="35" ht="15.75" customHeight="1" outlineLevel="1">
      <c r="A35" s="7" t="s">
        <v>43</v>
      </c>
      <c r="B35" s="7" t="s">
        <v>27</v>
      </c>
      <c r="C35" s="8" t="s">
        <v>28</v>
      </c>
      <c r="D35" s="7" t="s">
        <v>14</v>
      </c>
      <c r="E35" s="7">
        <v>6.411</v>
      </c>
      <c r="F35" s="7"/>
      <c r="G35" s="7"/>
      <c r="H35" s="2"/>
      <c r="I35" s="2"/>
      <c r="J35" s="2"/>
      <c r="K35" s="2"/>
    </row>
    <row r="36" ht="15.75" customHeight="1" outlineLevel="1">
      <c r="A36" s="7" t="s">
        <v>43</v>
      </c>
      <c r="B36" s="7" t="s">
        <v>27</v>
      </c>
      <c r="C36" s="8" t="s">
        <v>30</v>
      </c>
      <c r="D36" s="7" t="s">
        <v>14</v>
      </c>
      <c r="E36" s="7">
        <v>6.411</v>
      </c>
      <c r="F36" s="7"/>
      <c r="G36" s="7"/>
      <c r="H36" s="2"/>
      <c r="I36" s="2"/>
      <c r="J36" s="2"/>
      <c r="K36" s="2"/>
    </row>
    <row r="37" ht="15.75" customHeight="1" outlineLevel="1">
      <c r="A37" s="7" t="s">
        <v>43</v>
      </c>
      <c r="B37" s="7" t="s">
        <v>27</v>
      </c>
      <c r="C37" s="8" t="s">
        <v>44</v>
      </c>
      <c r="D37" s="7" t="s">
        <v>14</v>
      </c>
      <c r="E37" s="7">
        <v>6.411</v>
      </c>
      <c r="F37" s="7"/>
      <c r="G37" s="7"/>
      <c r="H37" s="2"/>
      <c r="I37" s="2"/>
      <c r="J37" s="2"/>
      <c r="K37" s="2"/>
    </row>
    <row r="38" ht="15.75" customHeight="1" outlineLevel="1">
      <c r="A38" s="7" t="s">
        <v>43</v>
      </c>
      <c r="B38" s="7" t="s">
        <v>27</v>
      </c>
      <c r="C38" s="8" t="s">
        <v>31</v>
      </c>
      <c r="D38" s="7" t="s">
        <v>14</v>
      </c>
      <c r="E38" s="7">
        <v>6.411</v>
      </c>
      <c r="F38" s="7"/>
      <c r="G38" s="7"/>
      <c r="H38" s="2"/>
      <c r="I38" s="2"/>
      <c r="J38" s="2"/>
      <c r="K38" s="2"/>
    </row>
    <row r="39" ht="15.75" customHeight="1" outlineLevel="1">
      <c r="A39" s="7" t="s">
        <v>43</v>
      </c>
      <c r="B39" s="7" t="s">
        <v>32</v>
      </c>
      <c r="C39" s="8" t="str">
        <f>C22</f>
        <v>Грунтовка стен перед поклейкой обоев</v>
      </c>
      <c r="D39" s="7" t="s">
        <v>11</v>
      </c>
      <c r="E39" s="7">
        <v>24.4</v>
      </c>
      <c r="F39" s="7"/>
      <c r="G39" s="7"/>
      <c r="H39" s="2"/>
      <c r="I39" s="2"/>
      <c r="J39" s="2"/>
      <c r="K39" s="2"/>
    </row>
    <row r="40" ht="15.75" customHeight="1" outlineLevel="1">
      <c r="A40" s="7" t="s">
        <v>43</v>
      </c>
      <c r="B40" s="7" t="s">
        <v>32</v>
      </c>
      <c r="C40" s="8" t="s">
        <v>33</v>
      </c>
      <c r="D40" s="7" t="s">
        <v>11</v>
      </c>
      <c r="E40" s="7">
        <v>24.4</v>
      </c>
      <c r="F40" s="7"/>
      <c r="G40" s="7"/>
      <c r="H40" s="2"/>
      <c r="I40" s="2"/>
      <c r="J40" s="2"/>
      <c r="K40" s="2"/>
    </row>
    <row r="41" ht="15.75" customHeight="1" outlineLevel="1">
      <c r="A41" s="7" t="s">
        <v>43</v>
      </c>
      <c r="B41" s="7" t="s">
        <v>32</v>
      </c>
      <c r="C41" s="8" t="s">
        <v>34</v>
      </c>
      <c r="D41" s="7" t="s">
        <v>11</v>
      </c>
      <c r="E41" s="7">
        <v>24.4</v>
      </c>
      <c r="F41" s="7"/>
      <c r="G41" s="7"/>
      <c r="H41" s="2"/>
      <c r="I41" s="2"/>
      <c r="J41" s="2"/>
      <c r="K41" s="2"/>
    </row>
    <row r="42" ht="15.75" customHeight="1" outlineLevel="1">
      <c r="A42" s="7" t="s">
        <v>43</v>
      </c>
      <c r="B42" s="7" t="s">
        <v>32</v>
      </c>
      <c r="C42" s="8" t="s">
        <v>36</v>
      </c>
      <c r="D42" s="7" t="s">
        <v>14</v>
      </c>
      <c r="E42" s="7">
        <v>4.96</v>
      </c>
      <c r="F42" s="7"/>
      <c r="G42" s="7"/>
      <c r="H42" s="2"/>
      <c r="I42" s="2"/>
      <c r="J42" s="2"/>
      <c r="K42" s="2"/>
    </row>
    <row r="43" ht="15.75" customHeight="1" outlineLevel="1">
      <c r="A43" s="7" t="s">
        <v>43</v>
      </c>
      <c r="B43" s="7" t="s">
        <v>32</v>
      </c>
      <c r="C43" s="8" t="s">
        <v>37</v>
      </c>
      <c r="D43" s="7" t="s">
        <v>14</v>
      </c>
      <c r="E43" s="7">
        <v>4.96</v>
      </c>
      <c r="F43" s="7"/>
      <c r="G43" s="7"/>
      <c r="H43" s="2"/>
      <c r="I43" s="2"/>
      <c r="J43" s="2"/>
      <c r="K43" s="2"/>
    </row>
    <row r="44" ht="15.75" customHeight="1" outlineLevel="1">
      <c r="A44" s="7" t="s">
        <v>43</v>
      </c>
      <c r="B44" s="7" t="s">
        <v>38</v>
      </c>
      <c r="C44" s="8" t="s">
        <v>39</v>
      </c>
      <c r="D44" s="7" t="s">
        <v>11</v>
      </c>
      <c r="E44" s="7">
        <v>9.207</v>
      </c>
      <c r="F44" s="7"/>
      <c r="G44" s="7"/>
      <c r="H44" s="2"/>
      <c r="I44" s="2"/>
      <c r="J44" s="2"/>
      <c r="K44" s="2"/>
    </row>
    <row r="45" ht="15.75" customHeight="1" outlineLevel="1">
      <c r="A45" s="7" t="s">
        <v>43</v>
      </c>
      <c r="B45" s="7" t="s">
        <v>38</v>
      </c>
      <c r="C45" s="8" t="s">
        <v>45</v>
      </c>
      <c r="D45" s="7" t="s">
        <v>11</v>
      </c>
      <c r="E45" s="7">
        <v>9.207</v>
      </c>
      <c r="F45" s="7"/>
      <c r="G45" s="7"/>
      <c r="H45" s="2"/>
      <c r="I45" s="2"/>
      <c r="J45" s="2"/>
      <c r="K45" s="2"/>
    </row>
    <row r="46" ht="15.75" customHeight="1" outlineLevel="1">
      <c r="A46" s="7" t="s">
        <v>43</v>
      </c>
      <c r="B46" s="7" t="s">
        <v>38</v>
      </c>
      <c r="C46" s="8" t="s">
        <v>46</v>
      </c>
      <c r="D46" s="7" t="s">
        <v>14</v>
      </c>
      <c r="E46" s="7">
        <v>11.34</v>
      </c>
      <c r="F46" s="7"/>
      <c r="G46" s="7"/>
      <c r="H46" s="2"/>
      <c r="I46" s="2"/>
      <c r="J46" s="2"/>
      <c r="K46" s="2"/>
    </row>
    <row r="47" ht="15.75" customHeight="1" outlineLevel="1">
      <c r="A47" s="12" t="s">
        <v>43</v>
      </c>
      <c r="B47" s="12"/>
      <c r="C47" s="13" t="s">
        <v>42</v>
      </c>
      <c r="D47" s="12"/>
      <c r="E47" s="12"/>
      <c r="F47" s="12"/>
      <c r="G47" s="12"/>
      <c r="H47" s="14"/>
      <c r="I47" s="14"/>
      <c r="J47" s="14"/>
      <c r="K47" s="14"/>
    </row>
    <row r="48" ht="15.75" customHeight="1" outlineLevel="1">
      <c r="A48" s="7" t="s">
        <v>47</v>
      </c>
      <c r="B48" s="7" t="str">
        <f t="shared" ref="B48:B49" si="2">B4</f>
        <v>Устройство фальш стен из ГКЛ</v>
      </c>
      <c r="C48" s="8" t="s">
        <v>48</v>
      </c>
      <c r="D48" s="7" t="s">
        <v>11</v>
      </c>
      <c r="E48" s="7">
        <v>4.0</v>
      </c>
      <c r="F48" s="7"/>
      <c r="G48" s="7"/>
      <c r="H48" s="2"/>
      <c r="I48" s="2"/>
      <c r="J48" s="2"/>
      <c r="K48" s="2"/>
    </row>
    <row r="49" ht="15.75" customHeight="1" outlineLevel="1">
      <c r="A49" s="7" t="s">
        <v>47</v>
      </c>
      <c r="B49" s="7" t="str">
        <f t="shared" si="2"/>
        <v>Устройство откосов из ГКЛ</v>
      </c>
      <c r="C49" s="8" t="s">
        <v>49</v>
      </c>
      <c r="D49" s="7" t="s">
        <v>14</v>
      </c>
      <c r="E49" s="7">
        <v>3.0</v>
      </c>
      <c r="F49" s="7"/>
      <c r="G49" s="7"/>
      <c r="H49" s="2"/>
      <c r="I49" s="2"/>
      <c r="J49" s="2"/>
      <c r="K49" s="2"/>
    </row>
    <row r="50" ht="15.75" customHeight="1" outlineLevel="1">
      <c r="A50" s="7" t="s">
        <v>47</v>
      </c>
      <c r="B50" s="7" t="str">
        <f>B29</f>
        <v>Устройство откосов из ГКЛ</v>
      </c>
      <c r="C50" s="8" t="str">
        <f>C5</f>
        <v>Устройство откосов из ГКЛ (с поклейкой пароизоляционной лены и утеплением)</v>
      </c>
      <c r="D50" s="7" t="s">
        <v>14</v>
      </c>
      <c r="E50" s="7">
        <v>5.15</v>
      </c>
      <c r="F50" s="7"/>
      <c r="G50" s="7"/>
      <c r="H50" s="2"/>
      <c r="I50" s="2"/>
      <c r="J50" s="2"/>
      <c r="K50" s="2"/>
    </row>
    <row r="51" ht="15.75" customHeight="1" outlineLevel="1">
      <c r="A51" s="7" t="s">
        <v>47</v>
      </c>
      <c r="B51" s="7" t="s">
        <v>21</v>
      </c>
      <c r="C51" s="8" t="s">
        <v>23</v>
      </c>
      <c r="D51" s="7" t="s">
        <v>14</v>
      </c>
      <c r="E51" s="9"/>
      <c r="F51" s="9"/>
      <c r="G51" s="9"/>
      <c r="H51" s="2"/>
      <c r="I51" s="2"/>
      <c r="J51" s="2"/>
      <c r="K51" s="2"/>
    </row>
    <row r="52" ht="22.5" customHeight="1" outlineLevel="1">
      <c r="A52" s="7" t="s">
        <v>47</v>
      </c>
      <c r="B52" s="7" t="s">
        <v>21</v>
      </c>
      <c r="C52" s="8" t="str">
        <f>C10</f>
        <v>Подготовка оштукатуренных стен под шпаклевку</v>
      </c>
      <c r="D52" s="7" t="s">
        <v>11</v>
      </c>
      <c r="E52" s="9"/>
      <c r="F52" s="9"/>
      <c r="G52" s="9"/>
      <c r="H52" s="2"/>
      <c r="I52" s="2"/>
      <c r="J52" s="2"/>
      <c r="K52" s="2"/>
    </row>
    <row r="53" ht="15.75" customHeight="1" outlineLevel="1">
      <c r="A53" s="7" t="s">
        <v>47</v>
      </c>
      <c r="B53" s="7" t="s">
        <v>21</v>
      </c>
      <c r="C53" s="8" t="str">
        <f t="shared" ref="C53:C54" si="3">C32</f>
        <v>Грунтовка стен перед шпаклевкой</v>
      </c>
      <c r="D53" s="7" t="s">
        <v>11</v>
      </c>
      <c r="E53" s="7">
        <v>33.22</v>
      </c>
      <c r="F53" s="7"/>
      <c r="G53" s="7"/>
      <c r="H53" s="2"/>
      <c r="I53" s="2"/>
      <c r="J53" s="2"/>
      <c r="K53" s="2"/>
    </row>
    <row r="54" ht="15.75" customHeight="1" outlineLevel="1">
      <c r="A54" s="7" t="s">
        <v>47</v>
      </c>
      <c r="B54" s="7" t="s">
        <v>21</v>
      </c>
      <c r="C54" s="8" t="str">
        <f t="shared" si="3"/>
        <v>Шпаклевка стен с последующей шлифовкой</v>
      </c>
      <c r="D54" s="7" t="s">
        <v>11</v>
      </c>
      <c r="E54" s="7">
        <v>33.22</v>
      </c>
      <c r="F54" s="7"/>
      <c r="G54" s="7"/>
      <c r="H54" s="2"/>
      <c r="I54" s="2"/>
      <c r="J54" s="2"/>
      <c r="K54" s="2"/>
    </row>
    <row r="55" ht="15.75" customHeight="1" outlineLevel="1">
      <c r="A55" s="7" t="s">
        <v>47</v>
      </c>
      <c r="B55" s="7" t="s">
        <v>27</v>
      </c>
      <c r="C55" s="8" t="s">
        <v>28</v>
      </c>
      <c r="D55" s="7" t="s">
        <v>14</v>
      </c>
      <c r="E55" s="7">
        <v>5.15</v>
      </c>
      <c r="F55" s="7"/>
      <c r="G55" s="7"/>
      <c r="H55" s="2"/>
      <c r="I55" s="2"/>
      <c r="J55" s="2"/>
      <c r="K55" s="2"/>
    </row>
    <row r="56" ht="15.75" customHeight="1" outlineLevel="1">
      <c r="A56" s="7" t="s">
        <v>47</v>
      </c>
      <c r="B56" s="7" t="s">
        <v>27</v>
      </c>
      <c r="C56" s="8" t="s">
        <v>30</v>
      </c>
      <c r="D56" s="7" t="s">
        <v>14</v>
      </c>
      <c r="E56" s="7">
        <v>5.15</v>
      </c>
      <c r="F56" s="7"/>
      <c r="G56" s="7"/>
      <c r="H56" s="2"/>
      <c r="I56" s="2"/>
      <c r="J56" s="2"/>
      <c r="K56" s="2"/>
    </row>
    <row r="57" ht="15.75" customHeight="1" outlineLevel="1">
      <c r="A57" s="7" t="s">
        <v>47</v>
      </c>
      <c r="B57" s="7" t="s">
        <v>27</v>
      </c>
      <c r="C57" s="8" t="str">
        <f>C37</f>
        <v>Армирование углов откосов</v>
      </c>
      <c r="D57" s="7" t="s">
        <v>14</v>
      </c>
      <c r="E57" s="7">
        <v>5.15</v>
      </c>
      <c r="F57" s="7"/>
      <c r="G57" s="7"/>
      <c r="H57" s="2"/>
      <c r="I57" s="2"/>
      <c r="J57" s="2"/>
      <c r="K57" s="2"/>
    </row>
    <row r="58" ht="15.75" customHeight="1" outlineLevel="1">
      <c r="A58" s="7" t="s">
        <v>47</v>
      </c>
      <c r="B58" s="7" t="s">
        <v>27</v>
      </c>
      <c r="C58" s="8" t="s">
        <v>31</v>
      </c>
      <c r="D58" s="7" t="s">
        <v>14</v>
      </c>
      <c r="E58" s="7">
        <v>5.15</v>
      </c>
      <c r="F58" s="7"/>
      <c r="G58" s="7"/>
      <c r="H58" s="2"/>
      <c r="I58" s="2"/>
      <c r="J58" s="2"/>
      <c r="K58" s="2"/>
    </row>
    <row r="59" ht="15.75" customHeight="1" outlineLevel="1">
      <c r="A59" s="7" t="s">
        <v>47</v>
      </c>
      <c r="B59" s="7" t="s">
        <v>32</v>
      </c>
      <c r="C59" s="8" t="str">
        <f>C39</f>
        <v>Грунтовка стен перед поклейкой обоев</v>
      </c>
      <c r="D59" s="7" t="s">
        <v>11</v>
      </c>
      <c r="E59" s="7">
        <v>33.22</v>
      </c>
      <c r="F59" s="7"/>
      <c r="G59" s="7"/>
      <c r="H59" s="2"/>
      <c r="I59" s="2"/>
      <c r="J59" s="2"/>
      <c r="K59" s="2"/>
    </row>
    <row r="60" ht="15.75" customHeight="1" outlineLevel="1">
      <c r="A60" s="7" t="s">
        <v>47</v>
      </c>
      <c r="B60" s="7" t="s">
        <v>32</v>
      </c>
      <c r="C60" s="8" t="s">
        <v>33</v>
      </c>
      <c r="D60" s="7" t="s">
        <v>11</v>
      </c>
      <c r="E60" s="7">
        <v>33.22</v>
      </c>
      <c r="F60" s="7"/>
      <c r="G60" s="7"/>
      <c r="H60" s="2"/>
      <c r="I60" s="2"/>
      <c r="J60" s="2"/>
      <c r="K60" s="2"/>
    </row>
    <row r="61" ht="15.75" customHeight="1" outlineLevel="1">
      <c r="A61" s="7" t="s">
        <v>47</v>
      </c>
      <c r="B61" s="7" t="s">
        <v>32</v>
      </c>
      <c r="C61" s="8" t="s">
        <v>34</v>
      </c>
      <c r="D61" s="7" t="s">
        <v>11</v>
      </c>
      <c r="E61" s="7">
        <v>33.22</v>
      </c>
      <c r="F61" s="7"/>
      <c r="G61" s="7"/>
      <c r="H61" s="2"/>
      <c r="I61" s="2"/>
      <c r="J61" s="2"/>
      <c r="K61" s="2"/>
    </row>
    <row r="62" ht="15.75" customHeight="1" outlineLevel="1">
      <c r="A62" s="7" t="s">
        <v>47</v>
      </c>
      <c r="B62" s="7" t="s">
        <v>38</v>
      </c>
      <c r="C62" s="8" t="s">
        <v>39</v>
      </c>
      <c r="D62" s="7" t="s">
        <v>11</v>
      </c>
      <c r="E62" s="7">
        <v>11.136999999999999</v>
      </c>
      <c r="F62" s="7"/>
      <c r="G62" s="7"/>
      <c r="H62" s="2"/>
      <c r="I62" s="2"/>
      <c r="J62" s="2"/>
      <c r="K62" s="2"/>
    </row>
    <row r="63" ht="15.75" customHeight="1" outlineLevel="1">
      <c r="A63" s="7" t="s">
        <v>47</v>
      </c>
      <c r="B63" s="7" t="s">
        <v>38</v>
      </c>
      <c r="C63" s="8" t="s">
        <v>45</v>
      </c>
      <c r="D63" s="7" t="s">
        <v>11</v>
      </c>
      <c r="E63" s="7">
        <v>11.136999999999999</v>
      </c>
      <c r="F63" s="7"/>
      <c r="G63" s="7"/>
      <c r="H63" s="2"/>
      <c r="I63" s="2"/>
      <c r="J63" s="2"/>
      <c r="K63" s="2"/>
    </row>
    <row r="64" ht="15.75" customHeight="1" outlineLevel="1">
      <c r="A64" s="7" t="s">
        <v>47</v>
      </c>
      <c r="B64" s="7" t="s">
        <v>38</v>
      </c>
      <c r="C64" s="8" t="s">
        <v>46</v>
      </c>
      <c r="D64" s="7" t="s">
        <v>14</v>
      </c>
      <c r="E64" s="7">
        <v>12.179999999999998</v>
      </c>
      <c r="F64" s="7"/>
      <c r="G64" s="7"/>
      <c r="H64" s="2"/>
      <c r="I64" s="2"/>
      <c r="J64" s="2"/>
      <c r="K64" s="2"/>
    </row>
    <row r="65" ht="15.75" customHeight="1" outlineLevel="1">
      <c r="A65" s="12" t="s">
        <v>47</v>
      </c>
      <c r="B65" s="12"/>
      <c r="C65" s="13" t="s">
        <v>42</v>
      </c>
      <c r="D65" s="12"/>
      <c r="E65" s="12"/>
      <c r="F65" s="12"/>
      <c r="G65" s="12"/>
      <c r="H65" s="14"/>
      <c r="I65" s="14"/>
      <c r="J65" s="14"/>
      <c r="K65" s="14"/>
    </row>
    <row r="66" ht="15.75" customHeight="1" outlineLevel="1">
      <c r="A66" s="7" t="s">
        <v>50</v>
      </c>
      <c r="B66" s="7" t="s">
        <v>27</v>
      </c>
      <c r="C66" s="8" t="str">
        <f>C57</f>
        <v>Армирование углов откосов</v>
      </c>
      <c r="D66" s="7" t="s">
        <v>14</v>
      </c>
      <c r="E66" s="7">
        <v>4.949999999999999</v>
      </c>
      <c r="F66" s="7"/>
      <c r="G66" s="7"/>
      <c r="H66" s="2"/>
      <c r="I66" s="2"/>
      <c r="J66" s="2"/>
      <c r="K66" s="2"/>
    </row>
    <row r="67" ht="15.75" customHeight="1" outlineLevel="1">
      <c r="A67" s="7" t="s">
        <v>50</v>
      </c>
      <c r="B67" s="7" t="s">
        <v>27</v>
      </c>
      <c r="C67" s="8" t="s">
        <v>51</v>
      </c>
      <c r="D67" s="7" t="s">
        <v>14</v>
      </c>
      <c r="E67" s="7">
        <v>4.949999999999999</v>
      </c>
      <c r="F67" s="7"/>
      <c r="G67" s="7"/>
      <c r="H67" s="2"/>
      <c r="I67" s="2"/>
      <c r="J67" s="2"/>
      <c r="K67" s="2"/>
    </row>
    <row r="68" ht="15.75" customHeight="1" outlineLevel="1">
      <c r="A68" s="7" t="s">
        <v>50</v>
      </c>
      <c r="B68" s="7" t="s">
        <v>15</v>
      </c>
      <c r="C68" s="8" t="s">
        <v>52</v>
      </c>
      <c r="D68" s="7" t="s">
        <v>11</v>
      </c>
      <c r="E68" s="7">
        <v>2.4000000000000004</v>
      </c>
      <c r="F68" s="7"/>
      <c r="G68" s="7"/>
      <c r="H68" s="2"/>
      <c r="I68" s="2"/>
      <c r="J68" s="2"/>
      <c r="K68" s="2"/>
    </row>
    <row r="69" ht="15.75" customHeight="1" outlineLevel="1">
      <c r="A69" s="7" t="s">
        <v>50</v>
      </c>
      <c r="B69" s="7" t="s">
        <v>15</v>
      </c>
      <c r="C69" s="8" t="s">
        <v>53</v>
      </c>
      <c r="D69" s="7" t="s">
        <v>14</v>
      </c>
      <c r="E69" s="9"/>
      <c r="F69" s="9"/>
      <c r="G69" s="9"/>
      <c r="H69" s="2"/>
      <c r="I69" s="2"/>
      <c r="J69" s="2"/>
      <c r="K69" s="2"/>
    </row>
    <row r="70" ht="15.75" customHeight="1" outlineLevel="1">
      <c r="A70" s="7" t="s">
        <v>50</v>
      </c>
      <c r="B70" s="7" t="s">
        <v>21</v>
      </c>
      <c r="C70" s="8" t="s">
        <v>23</v>
      </c>
      <c r="D70" s="7" t="s">
        <v>14</v>
      </c>
      <c r="E70" s="9"/>
      <c r="F70" s="9"/>
      <c r="G70" s="9"/>
      <c r="H70" s="2"/>
      <c r="I70" s="2"/>
      <c r="J70" s="2"/>
      <c r="K70" s="2"/>
    </row>
    <row r="71" ht="15.75" customHeight="1" outlineLevel="1">
      <c r="A71" s="7" t="s">
        <v>50</v>
      </c>
      <c r="B71" s="7" t="s">
        <v>21</v>
      </c>
      <c r="C71" s="8" t="str">
        <f>C31</f>
        <v>Подготовка оштукатуренных стен под шпаклевку</v>
      </c>
      <c r="D71" s="7" t="s">
        <v>11</v>
      </c>
      <c r="E71" s="9"/>
      <c r="F71" s="9"/>
      <c r="G71" s="9"/>
      <c r="H71" s="2"/>
      <c r="I71" s="2"/>
      <c r="J71" s="2"/>
      <c r="K71" s="2"/>
    </row>
    <row r="72" ht="15.75" customHeight="1" outlineLevel="1">
      <c r="A72" s="7" t="s">
        <v>50</v>
      </c>
      <c r="B72" s="7" t="s">
        <v>21</v>
      </c>
      <c r="C72" s="8" t="str">
        <f t="shared" ref="C72:C73" si="4">C53</f>
        <v>Грунтовка стен перед шпаклевкой</v>
      </c>
      <c r="D72" s="7" t="s">
        <v>11</v>
      </c>
      <c r="E72" s="7">
        <v>29.49</v>
      </c>
      <c r="F72" s="7"/>
      <c r="G72" s="7"/>
      <c r="H72" s="2"/>
      <c r="I72" s="2"/>
      <c r="J72" s="2"/>
      <c r="K72" s="2"/>
    </row>
    <row r="73" ht="15.75" customHeight="1" outlineLevel="1">
      <c r="A73" s="7" t="s">
        <v>50</v>
      </c>
      <c r="B73" s="7" t="s">
        <v>21</v>
      </c>
      <c r="C73" s="8" t="str">
        <f t="shared" si="4"/>
        <v>Шпаклевка стен с последующей шлифовкой</v>
      </c>
      <c r="D73" s="7" t="s">
        <v>11</v>
      </c>
      <c r="E73" s="7">
        <v>29.49</v>
      </c>
      <c r="F73" s="7"/>
      <c r="G73" s="7"/>
      <c r="H73" s="2"/>
      <c r="I73" s="2"/>
      <c r="J73" s="2"/>
      <c r="K73" s="2"/>
    </row>
    <row r="74" ht="15.75" customHeight="1" outlineLevel="1">
      <c r="A74" s="7" t="s">
        <v>50</v>
      </c>
      <c r="B74" s="7" t="s">
        <v>21</v>
      </c>
      <c r="C74" s="8" t="s">
        <v>26</v>
      </c>
      <c r="D74" s="7" t="s">
        <v>14</v>
      </c>
      <c r="E74" s="7">
        <v>9.88</v>
      </c>
      <c r="F74" s="7"/>
      <c r="G74" s="7"/>
      <c r="H74" s="2"/>
      <c r="I74" s="2"/>
      <c r="J74" s="2"/>
      <c r="K74" s="2"/>
    </row>
    <row r="75" ht="15.75" customHeight="1" outlineLevel="1">
      <c r="A75" s="7" t="s">
        <v>50</v>
      </c>
      <c r="B75" s="7" t="s">
        <v>32</v>
      </c>
      <c r="C75" s="8" t="str">
        <f>C39</f>
        <v>Грунтовка стен перед поклейкой обоев</v>
      </c>
      <c r="D75" s="7" t="s">
        <v>11</v>
      </c>
      <c r="E75" s="7">
        <v>29.49</v>
      </c>
      <c r="F75" s="7"/>
      <c r="G75" s="7"/>
      <c r="H75" s="2"/>
      <c r="I75" s="2"/>
      <c r="J75" s="2"/>
      <c r="K75" s="2"/>
    </row>
    <row r="76" ht="15.75" customHeight="1" outlineLevel="1">
      <c r="A76" s="7" t="s">
        <v>50</v>
      </c>
      <c r="B76" s="7" t="s">
        <v>32</v>
      </c>
      <c r="C76" s="8" t="s">
        <v>33</v>
      </c>
      <c r="D76" s="7" t="s">
        <v>11</v>
      </c>
      <c r="E76" s="7">
        <v>29.49</v>
      </c>
      <c r="F76" s="7"/>
      <c r="G76" s="7"/>
      <c r="H76" s="2"/>
      <c r="I76" s="2"/>
      <c r="J76" s="2"/>
      <c r="K76" s="2"/>
    </row>
    <row r="77" ht="15.75" customHeight="1" outlineLevel="1">
      <c r="A77" s="7" t="s">
        <v>50</v>
      </c>
      <c r="B77" s="7" t="s">
        <v>32</v>
      </c>
      <c r="C77" s="8" t="s">
        <v>34</v>
      </c>
      <c r="D77" s="7" t="s">
        <v>11</v>
      </c>
      <c r="E77" s="7">
        <v>29.49</v>
      </c>
      <c r="F77" s="7"/>
      <c r="G77" s="7"/>
      <c r="H77" s="2"/>
      <c r="I77" s="2"/>
      <c r="J77" s="2"/>
      <c r="K77" s="2"/>
    </row>
    <row r="78" ht="15.75" customHeight="1" outlineLevel="1">
      <c r="A78" s="7" t="s">
        <v>50</v>
      </c>
      <c r="B78" s="7" t="s">
        <v>32</v>
      </c>
      <c r="C78" s="8" t="s">
        <v>36</v>
      </c>
      <c r="D78" s="7" t="s">
        <v>14</v>
      </c>
      <c r="E78" s="7">
        <v>9.88</v>
      </c>
      <c r="F78" s="7"/>
      <c r="G78" s="7"/>
      <c r="H78" s="2"/>
      <c r="I78" s="2"/>
      <c r="J78" s="2"/>
      <c r="K78" s="2"/>
    </row>
    <row r="79" ht="15.75" customHeight="1" outlineLevel="1">
      <c r="A79" s="7" t="s">
        <v>50</v>
      </c>
      <c r="B79" s="7" t="s">
        <v>32</v>
      </c>
      <c r="C79" s="8" t="s">
        <v>37</v>
      </c>
      <c r="D79" s="7" t="s">
        <v>14</v>
      </c>
      <c r="E79" s="7">
        <v>9.88</v>
      </c>
      <c r="F79" s="7"/>
      <c r="G79" s="7"/>
      <c r="H79" s="2"/>
      <c r="I79" s="2"/>
      <c r="J79" s="2"/>
      <c r="K79" s="2"/>
    </row>
    <row r="80" ht="15.75" customHeight="1" outlineLevel="1">
      <c r="A80" s="7" t="s">
        <v>50</v>
      </c>
      <c r="B80" s="7" t="s">
        <v>38</v>
      </c>
      <c r="C80" s="8" t="s">
        <v>39</v>
      </c>
      <c r="D80" s="7" t="s">
        <v>11</v>
      </c>
      <c r="E80" s="7">
        <v>10.842699999999999</v>
      </c>
      <c r="F80" s="7"/>
      <c r="G80" s="7"/>
      <c r="H80" s="2"/>
      <c r="I80" s="2"/>
      <c r="J80" s="2"/>
      <c r="K80" s="2"/>
    </row>
    <row r="81" ht="15.75" customHeight="1" outlineLevel="1">
      <c r="A81" s="7" t="s">
        <v>50</v>
      </c>
      <c r="B81" s="7" t="s">
        <v>38</v>
      </c>
      <c r="C81" s="8" t="s">
        <v>45</v>
      </c>
      <c r="D81" s="7" t="s">
        <v>11</v>
      </c>
      <c r="E81" s="7">
        <v>10.842699999999999</v>
      </c>
      <c r="F81" s="7"/>
      <c r="G81" s="7"/>
      <c r="H81" s="2"/>
      <c r="I81" s="2"/>
      <c r="J81" s="2"/>
      <c r="K81" s="2"/>
    </row>
    <row r="82" ht="15.75" customHeight="1" outlineLevel="1">
      <c r="A82" s="7" t="s">
        <v>50</v>
      </c>
      <c r="B82" s="7" t="s">
        <v>38</v>
      </c>
      <c r="C82" s="8" t="s">
        <v>46</v>
      </c>
      <c r="D82" s="7" t="s">
        <v>14</v>
      </c>
      <c r="E82" s="7">
        <v>12.67</v>
      </c>
      <c r="F82" s="7"/>
      <c r="G82" s="7"/>
      <c r="H82" s="2"/>
      <c r="I82" s="2"/>
      <c r="J82" s="2"/>
      <c r="K82" s="2"/>
    </row>
    <row r="83" ht="15.75" customHeight="1" outlineLevel="1">
      <c r="A83" s="12" t="s">
        <v>50</v>
      </c>
      <c r="B83" s="12"/>
      <c r="C83" s="13" t="s">
        <v>42</v>
      </c>
      <c r="D83" s="12"/>
      <c r="E83" s="12"/>
      <c r="F83" s="12"/>
      <c r="G83" s="12"/>
      <c r="H83" s="14"/>
      <c r="I83" s="14"/>
      <c r="J83" s="14"/>
      <c r="K83" s="14"/>
    </row>
    <row r="84" ht="15.75" customHeight="1" outlineLevel="1">
      <c r="A84" s="7" t="s">
        <v>54</v>
      </c>
      <c r="B84" s="7" t="s">
        <v>55</v>
      </c>
      <c r="C84" s="8" t="s">
        <v>56</v>
      </c>
      <c r="D84" s="7" t="s">
        <v>14</v>
      </c>
      <c r="E84" s="7">
        <v>5.0</v>
      </c>
      <c r="F84" s="7"/>
      <c r="G84" s="7"/>
      <c r="H84" s="2"/>
      <c r="I84" s="2"/>
      <c r="J84" s="2"/>
      <c r="K84" s="2"/>
    </row>
    <row r="85" ht="15.75" customHeight="1" outlineLevel="1">
      <c r="A85" s="7" t="s">
        <v>54</v>
      </c>
      <c r="B85" s="7" t="s">
        <v>55</v>
      </c>
      <c r="C85" s="8" t="s">
        <v>57</v>
      </c>
      <c r="D85" s="7" t="s">
        <v>11</v>
      </c>
      <c r="E85" s="7">
        <v>1.0</v>
      </c>
      <c r="F85" s="7"/>
      <c r="G85" s="7"/>
      <c r="H85" s="2"/>
      <c r="I85" s="2"/>
      <c r="J85" s="2"/>
      <c r="K85" s="2"/>
    </row>
    <row r="86" ht="15.75" customHeight="1" outlineLevel="1">
      <c r="A86" s="7" t="s">
        <v>54</v>
      </c>
      <c r="B86" s="7" t="s">
        <v>55</v>
      </c>
      <c r="C86" s="8" t="s">
        <v>58</v>
      </c>
      <c r="D86" s="7" t="s">
        <v>14</v>
      </c>
      <c r="E86" s="7">
        <v>5.0</v>
      </c>
      <c r="F86" s="7"/>
      <c r="G86" s="7"/>
      <c r="H86" s="2"/>
      <c r="I86" s="2"/>
      <c r="J86" s="2"/>
      <c r="K86" s="2"/>
    </row>
    <row r="87" ht="15.75" customHeight="1" outlineLevel="1">
      <c r="A87" s="7" t="s">
        <v>54</v>
      </c>
      <c r="B87" s="7" t="s">
        <v>15</v>
      </c>
      <c r="C87" s="8" t="s">
        <v>59</v>
      </c>
      <c r="D87" s="7" t="s">
        <v>11</v>
      </c>
      <c r="E87" s="7">
        <v>21.20945</v>
      </c>
      <c r="F87" s="7"/>
      <c r="G87" s="7"/>
      <c r="H87" s="2"/>
      <c r="I87" s="2"/>
      <c r="J87" s="2"/>
      <c r="K87" s="2"/>
    </row>
    <row r="88" ht="15.75" customHeight="1" outlineLevel="1">
      <c r="A88" s="7" t="s">
        <v>54</v>
      </c>
      <c r="B88" s="7" t="s">
        <v>15</v>
      </c>
      <c r="C88" s="8" t="s">
        <v>60</v>
      </c>
      <c r="D88" s="7" t="s">
        <v>14</v>
      </c>
      <c r="E88" s="7">
        <v>7.0</v>
      </c>
      <c r="F88" s="7"/>
      <c r="G88" s="7"/>
      <c r="H88" s="2"/>
      <c r="I88" s="2"/>
      <c r="J88" s="2"/>
      <c r="K88" s="2"/>
    </row>
    <row r="89" ht="15.75" customHeight="1" outlineLevel="1">
      <c r="A89" s="7" t="s">
        <v>54</v>
      </c>
      <c r="B89" s="7" t="s">
        <v>15</v>
      </c>
      <c r="C89" s="8" t="s">
        <v>61</v>
      </c>
      <c r="D89" s="7" t="s">
        <v>20</v>
      </c>
      <c r="E89" s="7">
        <v>1.0</v>
      </c>
      <c r="F89" s="7"/>
      <c r="G89" s="7"/>
      <c r="H89" s="2"/>
      <c r="I89" s="2"/>
      <c r="J89" s="2"/>
      <c r="K89" s="2"/>
    </row>
    <row r="90" ht="15.75" customHeight="1" outlineLevel="1">
      <c r="A90" s="7" t="s">
        <v>54</v>
      </c>
      <c r="B90" s="7" t="s">
        <v>15</v>
      </c>
      <c r="C90" s="8" t="s">
        <v>39</v>
      </c>
      <c r="D90" s="7" t="s">
        <v>11</v>
      </c>
      <c r="E90" s="7">
        <v>3.7133499999999997</v>
      </c>
      <c r="F90" s="7"/>
      <c r="G90" s="7"/>
      <c r="H90" s="2"/>
      <c r="I90" s="2"/>
      <c r="J90" s="2"/>
      <c r="K90" s="2"/>
    </row>
    <row r="91" ht="15.75" customHeight="1" outlineLevel="1">
      <c r="A91" s="7" t="s">
        <v>54</v>
      </c>
      <c r="B91" s="7" t="s">
        <v>15</v>
      </c>
      <c r="C91" s="8" t="s">
        <v>62</v>
      </c>
      <c r="D91" s="7" t="s">
        <v>11</v>
      </c>
      <c r="E91" s="7">
        <v>3.7133499999999997</v>
      </c>
      <c r="F91" s="7"/>
      <c r="G91" s="7"/>
      <c r="H91" s="2"/>
      <c r="I91" s="2"/>
      <c r="J91" s="2"/>
      <c r="K91" s="2"/>
    </row>
    <row r="92" ht="15.75" customHeight="1" outlineLevel="1">
      <c r="A92" s="7" t="s">
        <v>54</v>
      </c>
      <c r="B92" s="7" t="s">
        <v>15</v>
      </c>
      <c r="C92" s="8" t="s">
        <v>63</v>
      </c>
      <c r="D92" s="7" t="s">
        <v>11</v>
      </c>
      <c r="E92" s="7">
        <v>15.69645</v>
      </c>
      <c r="F92" s="7"/>
      <c r="G92" s="7"/>
      <c r="H92" s="2"/>
      <c r="I92" s="2"/>
      <c r="J92" s="2"/>
      <c r="K92" s="2"/>
    </row>
    <row r="93" ht="15.75" customHeight="1" outlineLevel="1">
      <c r="A93" s="7" t="s">
        <v>54</v>
      </c>
      <c r="B93" s="7" t="s">
        <v>15</v>
      </c>
      <c r="C93" s="8" t="s">
        <v>64</v>
      </c>
      <c r="D93" s="7" t="s">
        <v>11</v>
      </c>
      <c r="E93" s="7">
        <v>0.8716499999999999</v>
      </c>
      <c r="F93" s="7"/>
      <c r="G93" s="7"/>
      <c r="H93" s="2"/>
      <c r="I93" s="2"/>
      <c r="J93" s="2"/>
      <c r="K93" s="2"/>
    </row>
    <row r="94" ht="15.75" customHeight="1" outlineLevel="1">
      <c r="A94" s="7" t="s">
        <v>54</v>
      </c>
      <c r="B94" s="7" t="s">
        <v>15</v>
      </c>
      <c r="C94" s="8" t="s">
        <v>65</v>
      </c>
      <c r="D94" s="7" t="s">
        <v>14</v>
      </c>
      <c r="E94" s="7">
        <v>1.915</v>
      </c>
      <c r="F94" s="7"/>
      <c r="G94" s="7"/>
      <c r="H94" s="2"/>
      <c r="I94" s="2"/>
      <c r="J94" s="2"/>
      <c r="K94" s="2"/>
    </row>
    <row r="95" ht="15.75" customHeight="1" outlineLevel="1">
      <c r="A95" s="7" t="s">
        <v>54</v>
      </c>
      <c r="B95" s="7" t="s">
        <v>15</v>
      </c>
      <c r="C95" s="8" t="s">
        <v>66</v>
      </c>
      <c r="D95" s="7" t="s">
        <v>20</v>
      </c>
      <c r="E95" s="7">
        <v>1.0</v>
      </c>
      <c r="F95" s="7"/>
      <c r="G95" s="7"/>
      <c r="H95" s="2"/>
      <c r="I95" s="2"/>
      <c r="J95" s="2"/>
      <c r="K95" s="2"/>
    </row>
    <row r="96" ht="15.75" customHeight="1" outlineLevel="1">
      <c r="A96" s="7" t="s">
        <v>54</v>
      </c>
      <c r="B96" s="7" t="s">
        <v>15</v>
      </c>
      <c r="C96" s="8" t="s">
        <v>67</v>
      </c>
      <c r="D96" s="7" t="s">
        <v>20</v>
      </c>
      <c r="E96" s="7">
        <v>1.0</v>
      </c>
      <c r="F96" s="7"/>
      <c r="G96" s="7"/>
      <c r="H96" s="2"/>
      <c r="I96" s="2"/>
      <c r="J96" s="2"/>
      <c r="K96" s="2"/>
    </row>
    <row r="97" ht="15.75" customHeight="1" outlineLevel="1">
      <c r="A97" s="7" t="s">
        <v>54</v>
      </c>
      <c r="B97" s="7" t="s">
        <v>15</v>
      </c>
      <c r="C97" s="8" t="s">
        <v>68</v>
      </c>
      <c r="D97" s="7" t="s">
        <v>14</v>
      </c>
      <c r="E97" s="7"/>
      <c r="F97" s="7"/>
      <c r="G97" s="7"/>
      <c r="H97" s="2"/>
      <c r="I97" s="2"/>
      <c r="J97" s="2"/>
      <c r="K97" s="2"/>
    </row>
    <row r="98" ht="15.75" customHeight="1" outlineLevel="1">
      <c r="A98" s="7" t="s">
        <v>54</v>
      </c>
      <c r="B98" s="7" t="s">
        <v>15</v>
      </c>
      <c r="C98" s="8" t="s">
        <v>69</v>
      </c>
      <c r="D98" s="7" t="s">
        <v>14</v>
      </c>
      <c r="E98" s="7">
        <v>1.915</v>
      </c>
      <c r="F98" s="7"/>
      <c r="G98" s="7"/>
      <c r="H98" s="2"/>
      <c r="I98" s="2"/>
      <c r="J98" s="2"/>
      <c r="K98" s="2"/>
    </row>
    <row r="99" ht="15.75" customHeight="1" outlineLevel="1">
      <c r="A99" s="7" t="s">
        <v>54</v>
      </c>
      <c r="B99" s="7" t="s">
        <v>15</v>
      </c>
      <c r="C99" s="8" t="s">
        <v>70</v>
      </c>
      <c r="D99" s="7" t="s">
        <v>14</v>
      </c>
      <c r="E99" s="9"/>
      <c r="F99" s="9"/>
      <c r="G99" s="9"/>
      <c r="H99" s="15"/>
      <c r="I99" s="15"/>
      <c r="J99" s="15"/>
      <c r="K99" s="15"/>
    </row>
    <row r="100" ht="15.75" customHeight="1" outlineLevel="1">
      <c r="A100" s="7" t="s">
        <v>54</v>
      </c>
      <c r="B100" s="7" t="s">
        <v>15</v>
      </c>
      <c r="C100" s="8" t="s">
        <v>71</v>
      </c>
      <c r="D100" s="7" t="s">
        <v>14</v>
      </c>
      <c r="E100" s="7">
        <v>5.0</v>
      </c>
      <c r="F100" s="7"/>
      <c r="G100" s="7"/>
      <c r="H100" s="2"/>
      <c r="I100" s="2"/>
      <c r="J100" s="2"/>
      <c r="K100" s="2"/>
    </row>
    <row r="101" ht="15.75" customHeight="1" outlineLevel="1">
      <c r="A101" s="7" t="s">
        <v>54</v>
      </c>
      <c r="B101" s="7" t="s">
        <v>15</v>
      </c>
      <c r="C101" s="8" t="s">
        <v>19</v>
      </c>
      <c r="D101" s="7" t="s">
        <v>20</v>
      </c>
      <c r="E101" s="9"/>
      <c r="F101" s="9"/>
      <c r="G101" s="9"/>
      <c r="H101" s="2"/>
      <c r="I101" s="2"/>
      <c r="J101" s="2"/>
      <c r="K101" s="2"/>
    </row>
    <row r="102" ht="15.75" customHeight="1" outlineLevel="1">
      <c r="A102" s="12" t="s">
        <v>54</v>
      </c>
      <c r="B102" s="12"/>
      <c r="C102" s="13" t="s">
        <v>42</v>
      </c>
      <c r="D102" s="12"/>
      <c r="E102" s="12"/>
      <c r="F102" s="12"/>
      <c r="G102" s="12"/>
      <c r="H102" s="14"/>
      <c r="I102" s="14"/>
      <c r="J102" s="14"/>
      <c r="K102" s="14"/>
    </row>
    <row r="103" ht="30.75" customHeight="1">
      <c r="A103" s="16"/>
      <c r="B103" s="16"/>
      <c r="C103" s="17" t="s">
        <v>72</v>
      </c>
      <c r="D103" s="16"/>
      <c r="E103" s="16"/>
      <c r="F103" s="16"/>
      <c r="G103" s="16"/>
      <c r="H103" s="18"/>
      <c r="I103" s="18"/>
      <c r="J103" s="18"/>
      <c r="K103" s="18"/>
    </row>
  </sheetData>
  <autoFilter ref="$A$3:$G$103"/>
  <mergeCells count="1">
    <mergeCell ref="A1:G1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5.43"/>
    <col customWidth="1" min="2" max="2" width="20.86"/>
    <col customWidth="1" min="3" max="3" width="9.0"/>
    <col customWidth="1" min="4" max="4" width="6.0"/>
    <col customWidth="1" min="5" max="5" width="11.86"/>
    <col customWidth="1" min="6" max="6" width="8.71"/>
  </cols>
  <sheetData>
    <row r="3" hidden="1">
      <c r="A3" s="19"/>
      <c r="B3" s="19"/>
    </row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>
      <c r="A54" s="21"/>
      <c r="B54" s="19"/>
      <c r="C54" s="19"/>
      <c r="D54" s="19"/>
    </row>
    <row r="55" ht="15.75" customHeight="1">
      <c r="A55" s="21"/>
      <c r="B55" s="19"/>
      <c r="C55" s="19"/>
      <c r="D55" s="19"/>
    </row>
    <row r="56" ht="15.75" customHeight="1">
      <c r="A56" s="21"/>
      <c r="B56" s="19"/>
      <c r="C56" s="19"/>
      <c r="D56" s="19"/>
    </row>
    <row r="57" ht="15.75" customHeight="1">
      <c r="A57" s="21"/>
      <c r="B57" s="19"/>
      <c r="C57" s="19"/>
      <c r="D57" s="19"/>
    </row>
    <row r="58" ht="15.75" customHeight="1">
      <c r="A58" s="21"/>
      <c r="B58" s="19"/>
      <c r="C58" s="19"/>
      <c r="D58" s="19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74.29"/>
    <col customWidth="1" min="2" max="2" width="20.86"/>
    <col customWidth="1" min="3" max="3" width="9.0"/>
    <col customWidth="1" min="4" max="4" width="6.0"/>
    <col customWidth="1" min="5" max="5" width="11.86"/>
    <col customWidth="1" min="6" max="6" width="12.57"/>
    <col customWidth="1" min="7" max="7" width="18.57"/>
    <col customWidth="1" min="8" max="11" width="8.71"/>
  </cols>
  <sheetData>
    <row r="1">
      <c r="A1" s="2"/>
      <c r="B1" s="2"/>
      <c r="C1" s="2"/>
      <c r="D1" s="2"/>
      <c r="E1" s="22" t="s">
        <v>105</v>
      </c>
      <c r="F1" s="23"/>
      <c r="G1" s="24"/>
      <c r="H1" s="2"/>
      <c r="I1" s="2"/>
      <c r="J1" s="2"/>
      <c r="K1" s="2"/>
    </row>
    <row r="2">
      <c r="A2" s="25" t="s">
        <v>106</v>
      </c>
      <c r="B2" s="26" t="s">
        <v>107</v>
      </c>
      <c r="C2" s="23"/>
      <c r="D2" s="24"/>
      <c r="E2" s="27" t="s">
        <v>108</v>
      </c>
      <c r="F2" s="27" t="s">
        <v>109</v>
      </c>
      <c r="G2" s="28" t="s">
        <v>110</v>
      </c>
      <c r="H2" s="2"/>
      <c r="I2" s="2"/>
      <c r="J2" s="2"/>
      <c r="K2" s="2"/>
    </row>
    <row r="3">
      <c r="A3" s="29"/>
      <c r="B3" s="30" t="s">
        <v>73</v>
      </c>
      <c r="C3" s="30" t="s">
        <v>11</v>
      </c>
      <c r="D3" s="30" t="s">
        <v>20</v>
      </c>
      <c r="E3" s="27" t="s">
        <v>111</v>
      </c>
      <c r="F3" s="27" t="s">
        <v>111</v>
      </c>
      <c r="G3" s="29"/>
      <c r="H3" s="2"/>
      <c r="I3" s="2"/>
      <c r="J3" s="2"/>
      <c r="K3" s="2"/>
    </row>
    <row r="4">
      <c r="A4" s="31" t="s">
        <v>112</v>
      </c>
      <c r="B4" s="32"/>
      <c r="C4" s="32"/>
      <c r="D4" s="32"/>
      <c r="E4" s="32"/>
      <c r="F4" s="32"/>
      <c r="G4" s="32"/>
      <c r="H4" s="33"/>
      <c r="I4" s="33"/>
      <c r="J4" s="33"/>
      <c r="K4" s="33"/>
    </row>
    <row r="5">
      <c r="A5" s="34" t="s">
        <v>113</v>
      </c>
      <c r="B5" s="35"/>
      <c r="C5" s="35">
        <v>4.0</v>
      </c>
      <c r="D5" s="35"/>
      <c r="E5" s="35"/>
      <c r="F5" s="35"/>
      <c r="G5" s="35"/>
      <c r="H5" s="2"/>
      <c r="I5" s="2"/>
      <c r="J5" s="2"/>
      <c r="K5" s="2"/>
    </row>
    <row r="6">
      <c r="A6" s="34" t="s">
        <v>10</v>
      </c>
      <c r="B6" s="35"/>
      <c r="C6" s="35">
        <v>9.9</v>
      </c>
      <c r="D6" s="35"/>
      <c r="E6" s="35"/>
      <c r="F6" s="35"/>
      <c r="G6" s="35"/>
      <c r="H6" s="2"/>
      <c r="I6" s="2"/>
      <c r="J6" s="2"/>
      <c r="K6" s="2"/>
    </row>
    <row r="7">
      <c r="A7" s="31" t="s">
        <v>114</v>
      </c>
      <c r="B7" s="32"/>
      <c r="C7" s="32"/>
      <c r="D7" s="32"/>
      <c r="E7" s="32"/>
      <c r="F7" s="32"/>
      <c r="G7" s="32"/>
      <c r="H7" s="33"/>
      <c r="I7" s="33"/>
      <c r="J7" s="33"/>
      <c r="K7" s="33"/>
    </row>
    <row r="8">
      <c r="A8" s="34" t="s">
        <v>13</v>
      </c>
      <c r="B8" s="35">
        <v>19.39</v>
      </c>
      <c r="C8" s="35"/>
      <c r="D8" s="35"/>
      <c r="E8" s="35"/>
      <c r="F8" s="35"/>
      <c r="G8" s="35"/>
      <c r="H8" s="2"/>
      <c r="I8" s="2"/>
      <c r="J8" s="2"/>
      <c r="K8" s="2"/>
    </row>
    <row r="9">
      <c r="A9" s="34" t="s">
        <v>49</v>
      </c>
      <c r="B9" s="35">
        <v>4.0</v>
      </c>
      <c r="C9" s="35"/>
      <c r="D9" s="35"/>
      <c r="E9" s="35"/>
      <c r="F9" s="35"/>
      <c r="G9" s="35"/>
      <c r="H9" s="2"/>
      <c r="I9" s="2"/>
      <c r="J9" s="2"/>
      <c r="K9" s="2"/>
    </row>
    <row r="10">
      <c r="A10" s="31" t="s">
        <v>115</v>
      </c>
      <c r="B10" s="32"/>
      <c r="C10" s="32"/>
      <c r="D10" s="32"/>
      <c r="E10" s="32"/>
      <c r="F10" s="32"/>
      <c r="G10" s="32"/>
      <c r="H10" s="33"/>
      <c r="I10" s="33"/>
      <c r="J10" s="33"/>
      <c r="K10" s="33"/>
    </row>
    <row r="11">
      <c r="A11" s="34" t="s">
        <v>58</v>
      </c>
      <c r="B11" s="36">
        <v>12.0</v>
      </c>
      <c r="C11" s="35"/>
      <c r="D11" s="35"/>
      <c r="E11" s="35"/>
      <c r="F11" s="35"/>
      <c r="G11" s="35"/>
      <c r="H11" s="2"/>
      <c r="I11" s="2"/>
      <c r="J11" s="2"/>
      <c r="K11" s="2"/>
    </row>
    <row r="12">
      <c r="A12" s="34" t="s">
        <v>57</v>
      </c>
      <c r="B12" s="35"/>
      <c r="C12" s="35">
        <v>1.0</v>
      </c>
      <c r="D12" s="35"/>
      <c r="E12" s="35"/>
      <c r="F12" s="35"/>
      <c r="G12" s="35"/>
      <c r="H12" s="2"/>
      <c r="I12" s="2"/>
      <c r="J12" s="2"/>
      <c r="K12" s="2"/>
    </row>
    <row r="13">
      <c r="A13" s="34" t="s">
        <v>56</v>
      </c>
      <c r="B13" s="36">
        <v>12.0</v>
      </c>
      <c r="C13" s="35"/>
      <c r="D13" s="35"/>
      <c r="E13" s="35"/>
      <c r="F13" s="35"/>
      <c r="G13" s="35"/>
      <c r="H13" s="2"/>
      <c r="I13" s="2"/>
      <c r="J13" s="2"/>
      <c r="K13" s="2"/>
    </row>
    <row r="14">
      <c r="A14" s="31" t="s">
        <v>116</v>
      </c>
      <c r="B14" s="32"/>
      <c r="C14" s="32"/>
      <c r="D14" s="32"/>
      <c r="E14" s="32"/>
      <c r="F14" s="32"/>
      <c r="G14" s="32"/>
      <c r="H14" s="33"/>
      <c r="I14" s="33"/>
      <c r="J14" s="33"/>
      <c r="K14" s="33"/>
    </row>
    <row r="15">
      <c r="A15" s="34" t="s">
        <v>19</v>
      </c>
      <c r="B15" s="35"/>
      <c r="C15" s="35"/>
      <c r="D15" s="35">
        <v>30.0</v>
      </c>
      <c r="E15" s="35"/>
      <c r="F15" s="35"/>
      <c r="G15" s="35"/>
      <c r="H15" s="2"/>
      <c r="I15" s="2"/>
      <c r="J15" s="2"/>
      <c r="K15" s="2"/>
    </row>
    <row r="16">
      <c r="A16" s="34" t="s">
        <v>79</v>
      </c>
      <c r="B16" s="35"/>
      <c r="C16" s="35"/>
      <c r="D16" s="35">
        <v>4.0</v>
      </c>
      <c r="E16" s="35"/>
      <c r="F16" s="35"/>
      <c r="G16" s="35"/>
      <c r="H16" s="2"/>
      <c r="I16" s="2"/>
      <c r="J16" s="2"/>
      <c r="K16" s="2"/>
    </row>
    <row r="17">
      <c r="A17" s="34" t="s">
        <v>71</v>
      </c>
      <c r="B17" s="35">
        <v>17.53</v>
      </c>
      <c r="C17" s="35"/>
      <c r="D17" s="35"/>
      <c r="E17" s="35"/>
      <c r="F17" s="35"/>
      <c r="G17" s="35"/>
      <c r="H17" s="2"/>
      <c r="I17" s="2"/>
      <c r="J17" s="2"/>
      <c r="K17" s="2"/>
    </row>
    <row r="18">
      <c r="A18" s="34" t="s">
        <v>59</v>
      </c>
      <c r="B18" s="35"/>
      <c r="C18" s="35">
        <v>21.20945</v>
      </c>
      <c r="D18" s="35"/>
      <c r="E18" s="35"/>
      <c r="F18" s="35"/>
      <c r="G18" s="35"/>
      <c r="H18" s="2"/>
      <c r="I18" s="2"/>
      <c r="J18" s="2"/>
      <c r="K18" s="2"/>
    </row>
    <row r="19">
      <c r="A19" s="34" t="s">
        <v>53</v>
      </c>
      <c r="B19" s="35">
        <v>43.209999999999994</v>
      </c>
      <c r="C19" s="35"/>
      <c r="D19" s="35"/>
      <c r="E19" s="35"/>
      <c r="F19" s="35"/>
      <c r="G19" s="35"/>
      <c r="H19" s="2"/>
      <c r="I19" s="2"/>
      <c r="J19" s="2"/>
      <c r="K19" s="2"/>
    </row>
    <row r="20">
      <c r="A20" s="34" t="s">
        <v>70</v>
      </c>
      <c r="B20" s="35">
        <v>94.85</v>
      </c>
      <c r="C20" s="35"/>
      <c r="D20" s="35"/>
      <c r="E20" s="35"/>
      <c r="F20" s="35"/>
      <c r="G20" s="35"/>
      <c r="H20" s="2"/>
      <c r="I20" s="2"/>
      <c r="J20" s="2"/>
      <c r="K20" s="2"/>
    </row>
    <row r="21" ht="15.75" customHeight="1">
      <c r="A21" s="34" t="s">
        <v>69</v>
      </c>
      <c r="B21" s="35">
        <v>1.915</v>
      </c>
      <c r="C21" s="35"/>
      <c r="D21" s="35"/>
      <c r="E21" s="35"/>
      <c r="F21" s="35"/>
      <c r="G21" s="35"/>
      <c r="H21" s="2"/>
      <c r="I21" s="2"/>
      <c r="J21" s="2"/>
      <c r="K21" s="2"/>
    </row>
    <row r="22" ht="15.75" customHeight="1">
      <c r="A22" s="34" t="s">
        <v>80</v>
      </c>
      <c r="B22" s="35"/>
      <c r="C22" s="35">
        <v>2.4000000000000004</v>
      </c>
      <c r="D22" s="35"/>
      <c r="E22" s="35"/>
      <c r="F22" s="35"/>
      <c r="G22" s="35"/>
      <c r="H22" s="2"/>
      <c r="I22" s="2"/>
      <c r="J22" s="2"/>
      <c r="K22" s="2"/>
    </row>
    <row r="23" ht="15.75" customHeight="1">
      <c r="A23" s="34" t="s">
        <v>81</v>
      </c>
      <c r="B23" s="35"/>
      <c r="C23" s="35">
        <v>8.91</v>
      </c>
      <c r="D23" s="35"/>
      <c r="E23" s="35"/>
      <c r="F23" s="35"/>
      <c r="G23" s="35"/>
      <c r="H23" s="2"/>
      <c r="I23" s="2"/>
      <c r="J23" s="2"/>
      <c r="K23" s="2"/>
    </row>
    <row r="24" ht="15.75" customHeight="1">
      <c r="A24" s="34" t="s">
        <v>82</v>
      </c>
      <c r="B24" s="35"/>
      <c r="C24" s="35">
        <v>0.8716499999999999</v>
      </c>
      <c r="D24" s="35"/>
      <c r="E24" s="35"/>
      <c r="F24" s="35"/>
      <c r="G24" s="35"/>
      <c r="H24" s="2"/>
      <c r="I24" s="2"/>
      <c r="J24" s="2"/>
      <c r="K24" s="2"/>
    </row>
    <row r="25" ht="15.75" customHeight="1">
      <c r="A25" s="34" t="s">
        <v>83</v>
      </c>
      <c r="B25" s="35">
        <v>1.915</v>
      </c>
      <c r="C25" s="35"/>
      <c r="D25" s="35"/>
      <c r="E25" s="35"/>
      <c r="F25" s="35"/>
      <c r="G25" s="35"/>
      <c r="H25" s="2"/>
      <c r="I25" s="2"/>
      <c r="J25" s="2"/>
      <c r="K25" s="2"/>
    </row>
    <row r="26" ht="15.75" customHeight="1">
      <c r="A26" s="34" t="s">
        <v>84</v>
      </c>
      <c r="B26" s="35"/>
      <c r="C26" s="35">
        <v>2.376</v>
      </c>
      <c r="D26" s="35"/>
      <c r="E26" s="35"/>
      <c r="F26" s="35"/>
      <c r="G26" s="35"/>
      <c r="H26" s="2"/>
      <c r="I26" s="2"/>
      <c r="J26" s="2"/>
      <c r="K26" s="2"/>
    </row>
    <row r="27" ht="15.75" customHeight="1">
      <c r="A27" s="34" t="s">
        <v>67</v>
      </c>
      <c r="B27" s="35"/>
      <c r="C27" s="35"/>
      <c r="D27" s="35">
        <v>1.0</v>
      </c>
      <c r="E27" s="35"/>
      <c r="F27" s="35"/>
      <c r="G27" s="35"/>
      <c r="H27" s="2"/>
      <c r="I27" s="2"/>
      <c r="J27" s="2"/>
      <c r="K27" s="2"/>
    </row>
    <row r="28" ht="15.75" customHeight="1">
      <c r="A28" s="34" t="s">
        <v>60</v>
      </c>
      <c r="B28" s="35">
        <v>7.0</v>
      </c>
      <c r="C28" s="35"/>
      <c r="D28" s="35"/>
      <c r="E28" s="35"/>
      <c r="F28" s="35"/>
      <c r="G28" s="35"/>
      <c r="H28" s="2"/>
      <c r="I28" s="2"/>
      <c r="J28" s="2"/>
      <c r="K28" s="2"/>
    </row>
    <row r="29" ht="15.75" customHeight="1">
      <c r="A29" s="34" t="s">
        <v>61</v>
      </c>
      <c r="B29" s="35"/>
      <c r="C29" s="35"/>
      <c r="D29" s="35">
        <v>1.0</v>
      </c>
      <c r="E29" s="35"/>
      <c r="F29" s="35"/>
      <c r="G29" s="35"/>
      <c r="H29" s="2"/>
      <c r="I29" s="2"/>
      <c r="J29" s="2"/>
      <c r="K29" s="2"/>
    </row>
    <row r="30" ht="15.75" customHeight="1">
      <c r="A30" s="34" t="s">
        <v>85</v>
      </c>
      <c r="B30" s="35"/>
      <c r="C30" s="35">
        <v>15.69645</v>
      </c>
      <c r="D30" s="35"/>
      <c r="E30" s="35"/>
      <c r="F30" s="35"/>
      <c r="G30" s="35"/>
      <c r="H30" s="2"/>
      <c r="I30" s="2"/>
      <c r="J30" s="2"/>
      <c r="K30" s="2"/>
    </row>
    <row r="31" ht="15.75" customHeight="1">
      <c r="A31" s="34" t="s">
        <v>86</v>
      </c>
      <c r="B31" s="35"/>
      <c r="C31" s="35">
        <v>3.7133499999999997</v>
      </c>
      <c r="D31" s="35"/>
      <c r="E31" s="35"/>
      <c r="F31" s="35"/>
      <c r="G31" s="35"/>
      <c r="H31" s="2"/>
      <c r="I31" s="2"/>
      <c r="J31" s="2"/>
      <c r="K31" s="2"/>
    </row>
    <row r="32" ht="15.75" customHeight="1">
      <c r="A32" s="34" t="s">
        <v>39</v>
      </c>
      <c r="B32" s="35"/>
      <c r="C32" s="35">
        <v>3.7133499999999997</v>
      </c>
      <c r="D32" s="35"/>
      <c r="E32" s="35"/>
      <c r="F32" s="35"/>
      <c r="G32" s="35"/>
      <c r="H32" s="2"/>
      <c r="I32" s="2"/>
      <c r="J32" s="2"/>
      <c r="K32" s="2"/>
    </row>
    <row r="33" ht="15.75" customHeight="1">
      <c r="A33" s="34" t="s">
        <v>89</v>
      </c>
      <c r="B33" s="35">
        <v>1.8</v>
      </c>
      <c r="C33" s="35"/>
      <c r="D33" s="35"/>
      <c r="E33" s="35"/>
      <c r="F33" s="35"/>
      <c r="G33" s="35"/>
      <c r="H33" s="2"/>
      <c r="I33" s="2"/>
      <c r="J33" s="2"/>
      <c r="K33" s="2"/>
    </row>
    <row r="34" ht="15.75" customHeight="1">
      <c r="A34" s="34" t="s">
        <v>66</v>
      </c>
      <c r="B34" s="35"/>
      <c r="C34" s="35"/>
      <c r="D34" s="35">
        <v>0.9279999999999999</v>
      </c>
      <c r="E34" s="35"/>
      <c r="F34" s="35"/>
      <c r="G34" s="35"/>
      <c r="H34" s="2"/>
      <c r="I34" s="2"/>
      <c r="J34" s="2"/>
      <c r="K34" s="2"/>
    </row>
    <row r="35" ht="15.75" customHeight="1">
      <c r="A35" s="31" t="s">
        <v>117</v>
      </c>
      <c r="B35" s="32"/>
      <c r="C35" s="32"/>
      <c r="D35" s="32"/>
      <c r="E35" s="32"/>
      <c r="F35" s="32"/>
      <c r="G35" s="32"/>
      <c r="H35" s="33"/>
      <c r="I35" s="33"/>
      <c r="J35" s="33"/>
      <c r="K35" s="33"/>
    </row>
    <row r="36" ht="15.75" customHeight="1">
      <c r="A36" s="34" t="s">
        <v>118</v>
      </c>
      <c r="B36" s="35">
        <v>24.36</v>
      </c>
      <c r="C36" s="35"/>
      <c r="D36" s="35"/>
      <c r="E36" s="35"/>
      <c r="F36" s="35"/>
      <c r="G36" s="35"/>
      <c r="H36" s="2"/>
      <c r="I36" s="2"/>
      <c r="J36" s="2"/>
      <c r="K36" s="2"/>
    </row>
    <row r="37" ht="15.75" customHeight="1">
      <c r="A37" s="34" t="s">
        <v>25</v>
      </c>
      <c r="B37" s="35"/>
      <c r="C37" s="35">
        <v>138.11</v>
      </c>
      <c r="D37" s="35"/>
      <c r="E37" s="35"/>
      <c r="F37" s="35"/>
      <c r="G37" s="35"/>
      <c r="H37" s="2"/>
      <c r="I37" s="2"/>
      <c r="J37" s="2"/>
      <c r="K37" s="2"/>
    </row>
    <row r="38" ht="15.75" customHeight="1">
      <c r="A38" s="34" t="s">
        <v>93</v>
      </c>
      <c r="B38" s="35">
        <v>104.0</v>
      </c>
      <c r="C38" s="35"/>
      <c r="D38" s="35"/>
      <c r="E38" s="35"/>
      <c r="F38" s="35"/>
      <c r="G38" s="35"/>
      <c r="H38" s="2"/>
      <c r="I38" s="2"/>
      <c r="J38" s="2"/>
      <c r="K38" s="2"/>
    </row>
    <row r="39" ht="15.75" customHeight="1">
      <c r="A39" s="34" t="s">
        <v>24</v>
      </c>
      <c r="B39" s="35"/>
      <c r="C39" s="35">
        <v>138.11</v>
      </c>
      <c r="D39" s="35"/>
      <c r="E39" s="35"/>
      <c r="F39" s="35"/>
      <c r="G39" s="35"/>
      <c r="H39" s="2"/>
      <c r="I39" s="2"/>
      <c r="J39" s="2"/>
      <c r="K39" s="2"/>
    </row>
    <row r="40" ht="15.75" customHeight="1">
      <c r="A40" s="34" t="s">
        <v>22</v>
      </c>
      <c r="B40" s="35"/>
      <c r="C40" s="35">
        <v>58.550000000000004</v>
      </c>
      <c r="D40" s="35"/>
      <c r="E40" s="35"/>
      <c r="F40" s="35"/>
      <c r="G40" s="35"/>
      <c r="H40" s="2"/>
      <c r="I40" s="2"/>
      <c r="J40" s="2"/>
      <c r="K40" s="2"/>
    </row>
    <row r="41" ht="15.75" customHeight="1">
      <c r="A41" s="31" t="s">
        <v>119</v>
      </c>
      <c r="B41" s="32"/>
      <c r="C41" s="32"/>
      <c r="D41" s="32"/>
      <c r="E41" s="32"/>
      <c r="F41" s="32"/>
      <c r="G41" s="32"/>
      <c r="H41" s="33"/>
      <c r="I41" s="33"/>
      <c r="J41" s="33"/>
      <c r="K41" s="33"/>
    </row>
    <row r="42" ht="15.75" customHeight="1">
      <c r="A42" s="34" t="s">
        <v>44</v>
      </c>
      <c r="B42" s="35">
        <v>30.630999999999997</v>
      </c>
      <c r="C42" s="35"/>
      <c r="D42" s="35"/>
      <c r="E42" s="35"/>
      <c r="F42" s="35"/>
      <c r="G42" s="35"/>
      <c r="H42" s="2"/>
      <c r="I42" s="2"/>
      <c r="J42" s="2"/>
      <c r="K42" s="2"/>
    </row>
    <row r="43" ht="15.75" customHeight="1">
      <c r="A43" s="34" t="s">
        <v>95</v>
      </c>
      <c r="B43" s="35">
        <v>25.680999999999997</v>
      </c>
      <c r="C43" s="35"/>
      <c r="D43" s="35"/>
      <c r="E43" s="35"/>
      <c r="F43" s="35"/>
      <c r="G43" s="35"/>
      <c r="H43" s="2"/>
      <c r="I43" s="2"/>
      <c r="J43" s="2"/>
      <c r="K43" s="2"/>
    </row>
    <row r="44" ht="15.75" customHeight="1">
      <c r="A44" s="34" t="s">
        <v>96</v>
      </c>
      <c r="B44" s="35">
        <v>25.680999999999997</v>
      </c>
      <c r="C44" s="35"/>
      <c r="D44" s="35"/>
      <c r="E44" s="35"/>
      <c r="F44" s="35"/>
      <c r="G44" s="35"/>
      <c r="H44" s="2"/>
      <c r="I44" s="2"/>
      <c r="J44" s="2"/>
      <c r="K44" s="2"/>
    </row>
    <row r="45" ht="15.75" customHeight="1">
      <c r="A45" s="34" t="s">
        <v>97</v>
      </c>
      <c r="B45" s="35">
        <v>25.680999999999997</v>
      </c>
      <c r="C45" s="35"/>
      <c r="D45" s="35"/>
      <c r="E45" s="35"/>
      <c r="F45" s="35"/>
      <c r="G45" s="35"/>
      <c r="H45" s="2"/>
      <c r="I45" s="2"/>
      <c r="J45" s="2"/>
      <c r="K45" s="2"/>
    </row>
    <row r="46" ht="15.75" customHeight="1">
      <c r="A46" s="34" t="s">
        <v>98</v>
      </c>
      <c r="B46" s="35">
        <v>25.680999999999997</v>
      </c>
      <c r="C46" s="35"/>
      <c r="D46" s="35"/>
      <c r="E46" s="35"/>
      <c r="F46" s="35"/>
      <c r="G46" s="35"/>
      <c r="H46" s="2"/>
      <c r="I46" s="2"/>
      <c r="J46" s="2"/>
      <c r="K46" s="2"/>
    </row>
    <row r="47" ht="15.75" customHeight="1">
      <c r="A47" s="34" t="s">
        <v>51</v>
      </c>
      <c r="B47" s="35">
        <v>4.949999999999999</v>
      </c>
      <c r="C47" s="35"/>
      <c r="D47" s="35"/>
      <c r="E47" s="35"/>
      <c r="F47" s="35"/>
      <c r="G47" s="35"/>
      <c r="H47" s="2"/>
      <c r="I47" s="2"/>
      <c r="J47" s="2"/>
      <c r="K47" s="2"/>
    </row>
    <row r="48" ht="15.75" customHeight="1">
      <c r="A48" s="31" t="s">
        <v>120</v>
      </c>
      <c r="B48" s="32"/>
      <c r="C48" s="32"/>
      <c r="D48" s="32"/>
      <c r="E48" s="32"/>
      <c r="F48" s="32"/>
      <c r="G48" s="32"/>
      <c r="H48" s="33"/>
      <c r="I48" s="33"/>
      <c r="J48" s="33"/>
      <c r="K48" s="33"/>
    </row>
    <row r="49" ht="15.75" customHeight="1">
      <c r="A49" s="34" t="s">
        <v>35</v>
      </c>
      <c r="B49" s="35"/>
      <c r="C49" s="35">
        <v>138.11</v>
      </c>
      <c r="D49" s="35"/>
      <c r="E49" s="35"/>
      <c r="F49" s="35"/>
      <c r="G49" s="35"/>
      <c r="H49" s="2"/>
      <c r="I49" s="2"/>
      <c r="J49" s="2"/>
      <c r="K49" s="2"/>
    </row>
    <row r="50" ht="15.75" customHeight="1">
      <c r="A50" s="34" t="s">
        <v>33</v>
      </c>
      <c r="B50" s="35"/>
      <c r="C50" s="35">
        <v>138.11</v>
      </c>
      <c r="D50" s="35"/>
      <c r="E50" s="35"/>
      <c r="F50" s="35"/>
      <c r="G50" s="35"/>
      <c r="H50" s="2"/>
      <c r="I50" s="2"/>
      <c r="J50" s="2"/>
      <c r="K50" s="2"/>
    </row>
    <row r="51" ht="15.75" customHeight="1">
      <c r="A51" s="34" t="s">
        <v>100</v>
      </c>
      <c r="B51" s="35">
        <v>24.36</v>
      </c>
      <c r="C51" s="35"/>
      <c r="D51" s="35"/>
      <c r="E51" s="35"/>
      <c r="F51" s="35"/>
      <c r="G51" s="35"/>
      <c r="H51" s="2"/>
      <c r="I51" s="2"/>
      <c r="J51" s="2"/>
      <c r="K51" s="2"/>
    </row>
    <row r="52" ht="15.75" customHeight="1">
      <c r="A52" s="34" t="s">
        <v>101</v>
      </c>
      <c r="B52" s="35"/>
      <c r="C52" s="35">
        <v>138.11</v>
      </c>
      <c r="D52" s="35"/>
      <c r="E52" s="35"/>
      <c r="F52" s="35"/>
      <c r="G52" s="35"/>
      <c r="H52" s="2"/>
      <c r="I52" s="2"/>
      <c r="J52" s="2"/>
      <c r="K52" s="2"/>
    </row>
    <row r="53" ht="15.75" customHeight="1">
      <c r="A53" s="34" t="s">
        <v>102</v>
      </c>
      <c r="B53" s="35">
        <v>24.36</v>
      </c>
      <c r="C53" s="35"/>
      <c r="D53" s="35"/>
      <c r="E53" s="35"/>
      <c r="F53" s="35"/>
      <c r="G53" s="35"/>
      <c r="H53" s="2"/>
      <c r="I53" s="2"/>
      <c r="J53" s="2"/>
      <c r="K53" s="2"/>
    </row>
    <row r="54" ht="15.75" customHeight="1">
      <c r="A54" s="31" t="s">
        <v>121</v>
      </c>
      <c r="B54" s="32"/>
      <c r="C54" s="32"/>
      <c r="D54" s="32"/>
      <c r="E54" s="32"/>
      <c r="F54" s="32"/>
      <c r="G54" s="32"/>
      <c r="H54" s="33"/>
      <c r="I54" s="33"/>
      <c r="J54" s="33"/>
      <c r="K54" s="33"/>
    </row>
    <row r="55" ht="15.75" customHeight="1">
      <c r="A55" s="34" t="s">
        <v>39</v>
      </c>
      <c r="B55" s="35"/>
      <c r="C55" s="35">
        <v>57.30225</v>
      </c>
      <c r="D55" s="35"/>
      <c r="E55" s="35"/>
      <c r="F55" s="35"/>
      <c r="G55" s="35"/>
      <c r="H55" s="2"/>
      <c r="I55" s="2"/>
      <c r="J55" s="2"/>
      <c r="K55" s="2"/>
    </row>
    <row r="56" ht="15.75" customHeight="1">
      <c r="A56" s="34" t="s">
        <v>104</v>
      </c>
      <c r="B56" s="35"/>
      <c r="C56" s="35">
        <v>44.6789</v>
      </c>
      <c r="D56" s="35"/>
      <c r="E56" s="35"/>
      <c r="F56" s="35"/>
      <c r="G56" s="35"/>
      <c r="H56" s="2"/>
      <c r="I56" s="2"/>
      <c r="J56" s="2"/>
      <c r="K56" s="2"/>
    </row>
    <row r="57" ht="15.75" customHeight="1">
      <c r="A57" s="34" t="s">
        <v>46</v>
      </c>
      <c r="B57" s="35">
        <v>55.19</v>
      </c>
      <c r="C57" s="35"/>
      <c r="D57" s="35"/>
      <c r="E57" s="35"/>
      <c r="F57" s="35"/>
      <c r="G57" s="35"/>
      <c r="H57" s="2"/>
      <c r="I57" s="2"/>
      <c r="J57" s="2"/>
      <c r="K57" s="2"/>
    </row>
    <row r="58" ht="15.75" customHeight="1">
      <c r="A58" s="37" t="s">
        <v>122</v>
      </c>
      <c r="B58" s="38"/>
      <c r="C58" s="38"/>
      <c r="D58" s="38"/>
      <c r="E58" s="38"/>
      <c r="F58" s="38" t="str">
        <f>SUM(F4:F57)</f>
        <v>0</v>
      </c>
      <c r="G58" s="38"/>
      <c r="H58" s="2"/>
      <c r="I58" s="2"/>
      <c r="J58" s="2"/>
      <c r="K58" s="2"/>
    </row>
    <row r="59" ht="40.5" customHeight="1">
      <c r="A59" s="39" t="s">
        <v>123</v>
      </c>
      <c r="B59" s="2"/>
      <c r="C59" s="2"/>
      <c r="D59" s="2"/>
      <c r="E59" s="2"/>
      <c r="F59" s="2"/>
      <c r="G59" s="2"/>
      <c r="H59" s="2"/>
      <c r="I59" s="2"/>
      <c r="J59" s="2"/>
      <c r="K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</sheetData>
  <mergeCells count="4">
    <mergeCell ref="B2:D2"/>
    <mergeCell ref="A2:A3"/>
    <mergeCell ref="G2:G3"/>
    <mergeCell ref="E1:G1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7.0" ySplit="3.0" topLeftCell="H4" activePane="bottomRight" state="frozen"/>
      <selection activeCell="H1" sqref="H1" pane="topRight"/>
      <selection activeCell="A4" sqref="A4" pane="bottomLeft"/>
      <selection activeCell="H4" sqref="H4" pane="bottomRight"/>
    </sheetView>
  </sheetViews>
  <sheetFormatPr customHeight="1" defaultColWidth="14.43" defaultRowHeight="15.0" outlineLevelRow="1"/>
  <cols>
    <col customWidth="1" min="1" max="1" width="16.57"/>
    <col customWidth="1" min="2" max="2" width="18.29"/>
    <col customWidth="1" min="3" max="3" width="64.14"/>
    <col customWidth="1" min="4" max="4" width="10.71"/>
    <col customWidth="1" min="5" max="5" width="17.0"/>
    <col customWidth="1" min="6" max="6" width="15.57"/>
    <col customWidth="1" min="7" max="7" width="19.86"/>
    <col customWidth="1" min="8" max="8" width="9.14"/>
    <col customWidth="1" min="9" max="11" width="8.71"/>
  </cols>
  <sheetData>
    <row r="1">
      <c r="A1" s="1" t="s">
        <v>0</v>
      </c>
      <c r="H1" s="2"/>
      <c r="I1" s="2"/>
      <c r="J1" s="2"/>
      <c r="K1" s="2"/>
    </row>
    <row r="2">
      <c r="A2" s="3"/>
      <c r="B2" s="3"/>
      <c r="C2" s="4"/>
      <c r="D2" s="3"/>
      <c r="E2" s="3"/>
      <c r="F2" s="3"/>
      <c r="G2" s="3"/>
      <c r="H2" s="5"/>
      <c r="I2" s="5"/>
      <c r="J2" s="5"/>
      <c r="K2" s="5"/>
    </row>
    <row r="3" ht="45.7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2"/>
      <c r="I3" s="2"/>
      <c r="J3" s="2"/>
      <c r="K3" s="2"/>
    </row>
    <row r="4" outlineLevel="1">
      <c r="A4" s="7" t="s">
        <v>8</v>
      </c>
      <c r="B4" s="7" t="s">
        <v>74</v>
      </c>
      <c r="C4" s="8" t="s">
        <v>10</v>
      </c>
      <c r="D4" s="7" t="s">
        <v>11</v>
      </c>
      <c r="E4" s="7">
        <v>9.9</v>
      </c>
      <c r="F4" s="7"/>
      <c r="G4" s="7"/>
      <c r="H4" s="2"/>
      <c r="I4" s="2"/>
      <c r="J4" s="2"/>
      <c r="K4" s="2"/>
    </row>
    <row r="5" outlineLevel="1">
      <c r="A5" s="7" t="s">
        <v>8</v>
      </c>
      <c r="B5" s="7" t="s">
        <v>75</v>
      </c>
      <c r="C5" s="8" t="s">
        <v>76</v>
      </c>
      <c r="D5" s="7" t="s">
        <v>73</v>
      </c>
      <c r="E5" s="7">
        <v>9.89</v>
      </c>
      <c r="F5" s="7"/>
      <c r="G5" s="7"/>
      <c r="H5" s="2"/>
      <c r="I5" s="2"/>
      <c r="J5" s="2"/>
      <c r="K5" s="2"/>
    </row>
    <row r="6" outlineLevel="1">
      <c r="A6" s="7" t="s">
        <v>8</v>
      </c>
      <c r="B6" s="7" t="s">
        <v>78</v>
      </c>
      <c r="C6" s="8" t="s">
        <v>81</v>
      </c>
      <c r="D6" s="7" t="s">
        <v>11</v>
      </c>
      <c r="E6" s="7">
        <v>8.91</v>
      </c>
      <c r="F6" s="7"/>
      <c r="G6" s="7"/>
      <c r="H6" s="2"/>
      <c r="I6" s="2"/>
      <c r="J6" s="2"/>
      <c r="K6" s="2"/>
    </row>
    <row r="7" outlineLevel="1">
      <c r="A7" s="7" t="s">
        <v>8</v>
      </c>
      <c r="B7" s="7" t="s">
        <v>78</v>
      </c>
      <c r="C7" s="8" t="s">
        <v>84</v>
      </c>
      <c r="D7" s="7" t="s">
        <v>11</v>
      </c>
      <c r="E7" s="7">
        <v>2.376</v>
      </c>
      <c r="F7" s="7"/>
      <c r="G7" s="7"/>
      <c r="H7" s="2"/>
      <c r="I7" s="2"/>
      <c r="J7" s="2"/>
      <c r="K7" s="2"/>
    </row>
    <row r="8" outlineLevel="1">
      <c r="A8" s="7" t="s">
        <v>8</v>
      </c>
      <c r="B8" s="7" t="s">
        <v>78</v>
      </c>
      <c r="C8" s="8" t="s">
        <v>89</v>
      </c>
      <c r="D8" s="7" t="s">
        <v>73</v>
      </c>
      <c r="E8" s="7">
        <v>1.8</v>
      </c>
      <c r="F8" s="7"/>
      <c r="G8" s="7"/>
      <c r="H8" s="2"/>
      <c r="I8" s="2"/>
      <c r="J8" s="2"/>
      <c r="K8" s="2"/>
    </row>
    <row r="9" outlineLevel="1">
      <c r="A9" s="7" t="s">
        <v>8</v>
      </c>
      <c r="B9" s="7" t="s">
        <v>78</v>
      </c>
      <c r="C9" s="8" t="s">
        <v>53</v>
      </c>
      <c r="D9" s="7" t="s">
        <v>73</v>
      </c>
      <c r="E9" s="7">
        <v>26.07</v>
      </c>
      <c r="F9" s="7"/>
      <c r="G9" s="7"/>
      <c r="H9" s="2"/>
      <c r="I9" s="2"/>
      <c r="J9" s="2"/>
      <c r="K9" s="2"/>
    </row>
    <row r="10" outlineLevel="1">
      <c r="A10" s="7" t="s">
        <v>8</v>
      </c>
      <c r="B10" s="7" t="s">
        <v>78</v>
      </c>
      <c r="C10" s="8" t="s">
        <v>79</v>
      </c>
      <c r="D10" s="7" t="s">
        <v>20</v>
      </c>
      <c r="E10" s="7">
        <v>4.0</v>
      </c>
      <c r="F10" s="7"/>
      <c r="G10" s="7"/>
      <c r="H10" s="2"/>
      <c r="I10" s="2"/>
      <c r="J10" s="2"/>
      <c r="K10" s="2"/>
    </row>
    <row r="11" outlineLevel="1">
      <c r="A11" s="7" t="s">
        <v>8</v>
      </c>
      <c r="B11" s="7" t="s">
        <v>90</v>
      </c>
      <c r="C11" s="8" t="s">
        <v>22</v>
      </c>
      <c r="D11" s="7" t="s">
        <v>11</v>
      </c>
      <c r="E11" s="7" t="str">
        <f>2.45*2.5+1+1</f>
        <v>8.125</v>
      </c>
      <c r="F11" s="7"/>
      <c r="G11" s="7"/>
      <c r="H11" s="2"/>
      <c r="I11" s="2"/>
      <c r="J11" s="2"/>
      <c r="K11" s="2"/>
    </row>
    <row r="12" outlineLevel="1">
      <c r="A12" s="7" t="s">
        <v>8</v>
      </c>
      <c r="B12" s="7" t="s">
        <v>90</v>
      </c>
      <c r="C12" s="8" t="s">
        <v>93</v>
      </c>
      <c r="D12" s="7" t="s">
        <v>73</v>
      </c>
      <c r="E12" s="7" t="str">
        <f>104-E30-E51-E70</f>
        <v>52</v>
      </c>
      <c r="F12" s="7"/>
      <c r="G12" s="7"/>
      <c r="H12" s="2"/>
      <c r="I12" s="2"/>
      <c r="J12" s="2"/>
      <c r="K12" s="2"/>
    </row>
    <row r="13" outlineLevel="1">
      <c r="A13" s="7" t="s">
        <v>8</v>
      </c>
      <c r="B13" s="7" t="s">
        <v>90</v>
      </c>
      <c r="C13" s="8" t="s">
        <v>24</v>
      </c>
      <c r="D13" s="7" t="s">
        <v>11</v>
      </c>
      <c r="E13" s="7">
        <v>51.0</v>
      </c>
      <c r="F13" s="7"/>
      <c r="G13" s="7"/>
      <c r="H13" s="2"/>
      <c r="I13" s="2"/>
      <c r="J13" s="2"/>
      <c r="K13" s="2"/>
    </row>
    <row r="14" outlineLevel="1">
      <c r="A14" s="7" t="s">
        <v>8</v>
      </c>
      <c r="B14" s="7" t="s">
        <v>90</v>
      </c>
      <c r="C14" s="8" t="s">
        <v>92</v>
      </c>
      <c r="D14" s="7" t="s">
        <v>11</v>
      </c>
      <c r="E14" s="7">
        <v>51.0</v>
      </c>
      <c r="F14" s="7"/>
      <c r="G14" s="7"/>
      <c r="H14" s="2"/>
      <c r="I14" s="2"/>
      <c r="J14" s="2"/>
      <c r="K14" s="2"/>
    </row>
    <row r="15" ht="17.25" customHeight="1" outlineLevel="1">
      <c r="A15" s="7" t="s">
        <v>8</v>
      </c>
      <c r="B15" s="7" t="s">
        <v>90</v>
      </c>
      <c r="C15" s="8" t="s">
        <v>91</v>
      </c>
      <c r="D15" s="7" t="s">
        <v>73</v>
      </c>
      <c r="E15" s="7">
        <v>9.52</v>
      </c>
      <c r="F15" s="7"/>
      <c r="G15" s="7"/>
      <c r="H15" s="2"/>
      <c r="I15" s="2"/>
      <c r="J15" s="2"/>
      <c r="K15" s="2"/>
    </row>
    <row r="16" outlineLevel="1">
      <c r="A16" s="7" t="s">
        <v>8</v>
      </c>
      <c r="B16" s="7" t="s">
        <v>94</v>
      </c>
      <c r="C16" s="8" t="s">
        <v>95</v>
      </c>
      <c r="D16" s="7" t="s">
        <v>73</v>
      </c>
      <c r="E16" s="7">
        <v>14.12</v>
      </c>
      <c r="F16" s="7"/>
      <c r="G16" s="7"/>
      <c r="H16" s="2"/>
      <c r="I16" s="2"/>
      <c r="J16" s="2"/>
      <c r="K16" s="2"/>
    </row>
    <row r="17" outlineLevel="1">
      <c r="A17" s="7" t="s">
        <v>8</v>
      </c>
      <c r="B17" s="7" t="s">
        <v>94</v>
      </c>
      <c r="C17" s="8" t="s">
        <v>96</v>
      </c>
      <c r="D17" s="7" t="s">
        <v>73</v>
      </c>
      <c r="E17" s="7">
        <v>14.12</v>
      </c>
      <c r="F17" s="7"/>
      <c r="G17" s="7"/>
      <c r="H17" s="2"/>
      <c r="I17" s="2"/>
      <c r="J17" s="2"/>
      <c r="K17" s="2"/>
    </row>
    <row r="18" outlineLevel="1">
      <c r="A18" s="7" t="s">
        <v>8</v>
      </c>
      <c r="B18" s="7" t="s">
        <v>94</v>
      </c>
      <c r="C18" s="8" t="s">
        <v>98</v>
      </c>
      <c r="D18" s="7" t="s">
        <v>73</v>
      </c>
      <c r="E18" s="7">
        <v>14.12</v>
      </c>
      <c r="F18" s="7"/>
      <c r="G18" s="7"/>
      <c r="H18" s="2"/>
      <c r="I18" s="2"/>
      <c r="J18" s="2"/>
      <c r="K18" s="2"/>
    </row>
    <row r="19" outlineLevel="1">
      <c r="A19" s="7" t="s">
        <v>8</v>
      </c>
      <c r="B19" s="7" t="s">
        <v>94</v>
      </c>
      <c r="C19" s="8" t="str">
        <f>C38</f>
        <v>Армирование углов откосов</v>
      </c>
      <c r="D19" s="7" t="s">
        <v>73</v>
      </c>
      <c r="E19" s="7">
        <v>14.12</v>
      </c>
      <c r="F19" s="7"/>
      <c r="G19" s="7"/>
      <c r="H19" s="2"/>
      <c r="I19" s="2"/>
      <c r="J19" s="2"/>
      <c r="K19" s="2"/>
    </row>
    <row r="20" outlineLevel="1">
      <c r="A20" s="7" t="s">
        <v>8</v>
      </c>
      <c r="B20" s="7" t="s">
        <v>94</v>
      </c>
      <c r="C20" s="8" t="s">
        <v>97</v>
      </c>
      <c r="D20" s="7" t="s">
        <v>73</v>
      </c>
      <c r="E20" s="7">
        <v>14.12</v>
      </c>
      <c r="F20" s="7"/>
      <c r="G20" s="7"/>
      <c r="H20" s="2"/>
      <c r="I20" s="2"/>
      <c r="J20" s="2"/>
      <c r="K20" s="2"/>
    </row>
    <row r="21" ht="15.75" customHeight="1" outlineLevel="1">
      <c r="A21" s="7" t="s">
        <v>8</v>
      </c>
      <c r="B21" s="7" t="s">
        <v>99</v>
      </c>
      <c r="C21" s="8" t="s">
        <v>33</v>
      </c>
      <c r="D21" s="7" t="s">
        <v>11</v>
      </c>
      <c r="E21" s="7">
        <v>51.0</v>
      </c>
      <c r="F21" s="7"/>
      <c r="G21" s="7"/>
      <c r="H21" s="2"/>
      <c r="I21" s="2"/>
      <c r="J21" s="2"/>
      <c r="K21" s="2"/>
    </row>
    <row r="22" ht="15.75" customHeight="1" outlineLevel="1">
      <c r="A22" s="7" t="s">
        <v>8</v>
      </c>
      <c r="B22" s="7" t="s">
        <v>99</v>
      </c>
      <c r="C22" s="8" t="s">
        <v>101</v>
      </c>
      <c r="D22" s="7" t="s">
        <v>11</v>
      </c>
      <c r="E22" s="7">
        <v>51.0</v>
      </c>
      <c r="F22" s="7"/>
      <c r="G22" s="7"/>
      <c r="H22" s="2"/>
      <c r="I22" s="2"/>
      <c r="J22" s="2"/>
      <c r="K22" s="2"/>
    </row>
    <row r="23" ht="15.75" customHeight="1" outlineLevel="1">
      <c r="A23" s="7" t="s">
        <v>8</v>
      </c>
      <c r="B23" s="7" t="s">
        <v>99</v>
      </c>
      <c r="C23" s="8" t="s">
        <v>35</v>
      </c>
      <c r="D23" s="7" t="s">
        <v>11</v>
      </c>
      <c r="E23" s="7">
        <v>51.0</v>
      </c>
      <c r="F23" s="7"/>
      <c r="G23" s="7"/>
      <c r="H23" s="2"/>
      <c r="I23" s="2"/>
      <c r="J23" s="2"/>
      <c r="K23" s="2"/>
    </row>
    <row r="24" ht="15.75" customHeight="1" outlineLevel="1">
      <c r="A24" s="7" t="s">
        <v>8</v>
      </c>
      <c r="B24" s="7" t="s">
        <v>99</v>
      </c>
      <c r="C24" s="8" t="s">
        <v>100</v>
      </c>
      <c r="D24" s="7" t="s">
        <v>73</v>
      </c>
      <c r="E24" s="7">
        <v>9.52</v>
      </c>
      <c r="F24" s="7"/>
      <c r="G24" s="7"/>
      <c r="H24" s="2"/>
      <c r="I24" s="2"/>
      <c r="J24" s="2"/>
      <c r="K24" s="2"/>
    </row>
    <row r="25" ht="15.75" customHeight="1" outlineLevel="1">
      <c r="A25" s="7" t="s">
        <v>8</v>
      </c>
      <c r="B25" s="7" t="s">
        <v>99</v>
      </c>
      <c r="C25" s="8" t="s">
        <v>102</v>
      </c>
      <c r="D25" s="7" t="s">
        <v>73</v>
      </c>
      <c r="E25" s="7">
        <v>9.52</v>
      </c>
      <c r="F25" s="7"/>
      <c r="G25" s="7"/>
      <c r="H25" s="2"/>
      <c r="I25" s="2"/>
      <c r="J25" s="2"/>
      <c r="K25" s="2"/>
    </row>
    <row r="26" ht="15.75" customHeight="1" outlineLevel="1">
      <c r="A26" s="7" t="s">
        <v>8</v>
      </c>
      <c r="B26" s="7" t="s">
        <v>103</v>
      </c>
      <c r="C26" s="8" t="s">
        <v>39</v>
      </c>
      <c r="D26" s="7" t="s">
        <v>11</v>
      </c>
      <c r="E26" s="7">
        <v>22.4022</v>
      </c>
      <c r="F26" s="7"/>
      <c r="G26" s="7"/>
      <c r="H26" s="2"/>
      <c r="I26" s="2"/>
      <c r="J26" s="2"/>
      <c r="K26" s="2"/>
    </row>
    <row r="27" ht="15.75" customHeight="1" outlineLevel="1">
      <c r="A27" s="7" t="s">
        <v>8</v>
      </c>
      <c r="B27" s="7" t="s">
        <v>103</v>
      </c>
      <c r="C27" s="8" t="s">
        <v>104</v>
      </c>
      <c r="D27" s="7" t="s">
        <v>11</v>
      </c>
      <c r="E27" s="7">
        <v>13.4922</v>
      </c>
      <c r="F27" s="7"/>
      <c r="G27" s="7"/>
      <c r="H27" s="2"/>
      <c r="I27" s="2"/>
      <c r="J27" s="2"/>
      <c r="K27" s="2"/>
    </row>
    <row r="28" ht="15.75" customHeight="1" outlineLevel="1">
      <c r="A28" s="7" t="s">
        <v>8</v>
      </c>
      <c r="B28" s="7" t="s">
        <v>103</v>
      </c>
      <c r="C28" s="8" t="s">
        <v>46</v>
      </c>
      <c r="D28" s="7" t="s">
        <v>73</v>
      </c>
      <c r="E28" s="10">
        <v>19.0</v>
      </c>
      <c r="F28" s="11"/>
      <c r="G28" s="11"/>
      <c r="H28" s="2"/>
      <c r="I28" s="2"/>
      <c r="J28" s="2"/>
      <c r="K28" s="2"/>
    </row>
    <row r="29" ht="25.5" customHeight="1" outlineLevel="1">
      <c r="A29" s="7" t="s">
        <v>43</v>
      </c>
      <c r="B29" s="7" t="s">
        <v>75</v>
      </c>
      <c r="C29" s="8" t="str">
        <f>C5</f>
        <v>2_Устройство откосов из ГКЛ (с поклейкой пароизоляционной лены и утеплением)</v>
      </c>
      <c r="D29" s="7" t="s">
        <v>73</v>
      </c>
      <c r="E29" s="7">
        <v>4.35</v>
      </c>
      <c r="F29" s="7"/>
      <c r="G29" s="7"/>
      <c r="H29" s="2"/>
      <c r="I29" s="2"/>
      <c r="J29" s="2"/>
      <c r="K29" s="2"/>
    </row>
    <row r="30" ht="15.75" customHeight="1" outlineLevel="1">
      <c r="A30" s="7" t="s">
        <v>43</v>
      </c>
      <c r="B30" s="7" t="s">
        <v>90</v>
      </c>
      <c r="C30" s="8" t="s">
        <v>93</v>
      </c>
      <c r="D30" s="7" t="s">
        <v>73</v>
      </c>
      <c r="E30" s="7">
        <v>19.0</v>
      </c>
      <c r="F30" s="7"/>
      <c r="G30" s="7"/>
      <c r="H30" s="2"/>
      <c r="I30" s="2"/>
      <c r="J30" s="2"/>
      <c r="K30" s="2"/>
    </row>
    <row r="31" ht="22.5" customHeight="1" outlineLevel="1">
      <c r="A31" s="7" t="s">
        <v>43</v>
      </c>
      <c r="B31" s="7" t="s">
        <v>90</v>
      </c>
      <c r="C31" s="8" t="str">
        <f>C11</f>
        <v>Подготовка оштукатуренных стен под шпаклевку</v>
      </c>
      <c r="D31" s="7" t="s">
        <v>11</v>
      </c>
      <c r="E31" s="7" t="str">
        <f>2.97*2.5+1</f>
        <v>8.425</v>
      </c>
      <c r="F31" s="7"/>
      <c r="G31" s="7"/>
      <c r="H31" s="2"/>
      <c r="I31" s="2"/>
      <c r="J31" s="2"/>
      <c r="K31" s="2"/>
    </row>
    <row r="32" ht="15.75" customHeight="1" outlineLevel="1">
      <c r="A32" s="7" t="s">
        <v>43</v>
      </c>
      <c r="B32" s="7" t="s">
        <v>90</v>
      </c>
      <c r="C32" s="8" t="str">
        <f t="shared" ref="C32:C33" si="1">C13</f>
        <v>Грунтовка стен перед шпаклевкой</v>
      </c>
      <c r="D32" s="7" t="s">
        <v>11</v>
      </c>
      <c r="E32" s="7">
        <v>24.4</v>
      </c>
      <c r="F32" s="7"/>
      <c r="G32" s="7"/>
      <c r="H32" s="2"/>
      <c r="I32" s="2"/>
      <c r="J32" s="2"/>
      <c r="K32" s="2"/>
    </row>
    <row r="33" ht="15.75" customHeight="1" outlineLevel="1">
      <c r="A33" s="7" t="s">
        <v>43</v>
      </c>
      <c r="B33" s="7" t="s">
        <v>90</v>
      </c>
      <c r="C33" s="8" t="str">
        <f t="shared" si="1"/>
        <v>5_Шпаклевка стен с последующей шлифовкой</v>
      </c>
      <c r="D33" s="7" t="s">
        <v>11</v>
      </c>
      <c r="E33" s="7">
        <v>24.4</v>
      </c>
      <c r="F33" s="7"/>
      <c r="G33" s="7"/>
      <c r="H33" s="2"/>
      <c r="I33" s="2"/>
      <c r="J33" s="2"/>
      <c r="K33" s="2"/>
    </row>
    <row r="34" ht="15.75" customHeight="1" outlineLevel="1">
      <c r="A34" s="7" t="s">
        <v>43</v>
      </c>
      <c r="B34" s="7" t="s">
        <v>90</v>
      </c>
      <c r="C34" s="8" t="s">
        <v>91</v>
      </c>
      <c r="D34" s="7" t="s">
        <v>73</v>
      </c>
      <c r="E34" s="7">
        <v>4.96</v>
      </c>
      <c r="F34" s="7"/>
      <c r="G34" s="7"/>
      <c r="H34" s="2"/>
      <c r="I34" s="2"/>
      <c r="J34" s="2"/>
      <c r="K34" s="2"/>
    </row>
    <row r="35" ht="15.75" customHeight="1" outlineLevel="1">
      <c r="A35" s="7" t="s">
        <v>43</v>
      </c>
      <c r="B35" s="7" t="s">
        <v>94</v>
      </c>
      <c r="C35" s="8" t="s">
        <v>95</v>
      </c>
      <c r="D35" s="7" t="s">
        <v>73</v>
      </c>
      <c r="E35" s="7">
        <v>6.411</v>
      </c>
      <c r="F35" s="7"/>
      <c r="G35" s="7"/>
      <c r="H35" s="2"/>
      <c r="I35" s="2"/>
      <c r="J35" s="2"/>
      <c r="K35" s="2"/>
    </row>
    <row r="36" ht="15.75" customHeight="1" outlineLevel="1">
      <c r="A36" s="7" t="s">
        <v>43</v>
      </c>
      <c r="B36" s="7" t="s">
        <v>94</v>
      </c>
      <c r="C36" s="8" t="s">
        <v>96</v>
      </c>
      <c r="D36" s="7" t="s">
        <v>73</v>
      </c>
      <c r="E36" s="7" t="str">
        <f>E35</f>
        <v>6.411</v>
      </c>
      <c r="F36" s="7"/>
      <c r="G36" s="7"/>
      <c r="H36" s="2"/>
      <c r="I36" s="2"/>
      <c r="J36" s="2"/>
      <c r="K36" s="2"/>
    </row>
    <row r="37" ht="15.75" customHeight="1" outlineLevel="1">
      <c r="A37" s="7" t="s">
        <v>43</v>
      </c>
      <c r="B37" s="7" t="s">
        <v>94</v>
      </c>
      <c r="C37" s="8" t="s">
        <v>98</v>
      </c>
      <c r="D37" s="7" t="s">
        <v>73</v>
      </c>
      <c r="E37" s="7">
        <v>6.411</v>
      </c>
      <c r="F37" s="7"/>
      <c r="G37" s="7"/>
      <c r="H37" s="2"/>
      <c r="I37" s="2"/>
      <c r="J37" s="2"/>
      <c r="K37" s="2"/>
    </row>
    <row r="38" ht="15.75" customHeight="1" outlineLevel="1">
      <c r="A38" s="7" t="s">
        <v>43</v>
      </c>
      <c r="B38" s="7" t="s">
        <v>94</v>
      </c>
      <c r="C38" s="8" t="s">
        <v>44</v>
      </c>
      <c r="D38" s="7" t="s">
        <v>73</v>
      </c>
      <c r="E38" s="7">
        <v>6.411</v>
      </c>
      <c r="F38" s="7"/>
      <c r="G38" s="7"/>
      <c r="H38" s="2"/>
      <c r="I38" s="2"/>
      <c r="J38" s="2"/>
      <c r="K38" s="2"/>
    </row>
    <row r="39" ht="15.75" customHeight="1" outlineLevel="1">
      <c r="A39" s="7" t="s">
        <v>43</v>
      </c>
      <c r="B39" s="7" t="s">
        <v>94</v>
      </c>
      <c r="C39" s="8" t="s">
        <v>97</v>
      </c>
      <c r="D39" s="7" t="s">
        <v>73</v>
      </c>
      <c r="E39" s="7">
        <v>6.411</v>
      </c>
      <c r="F39" s="7"/>
      <c r="G39" s="7"/>
      <c r="H39" s="2"/>
      <c r="I39" s="2"/>
      <c r="J39" s="2"/>
      <c r="K39" s="2"/>
    </row>
    <row r="40" ht="15.75" customHeight="1" outlineLevel="1">
      <c r="A40" s="7" t="s">
        <v>43</v>
      </c>
      <c r="B40" s="7" t="s">
        <v>99</v>
      </c>
      <c r="C40" s="8" t="str">
        <f>C23</f>
        <v>Грунтовка стен перед поклейкой обоев</v>
      </c>
      <c r="D40" s="7" t="s">
        <v>11</v>
      </c>
      <c r="E40" s="7">
        <v>24.4</v>
      </c>
      <c r="F40" s="7"/>
      <c r="G40" s="7"/>
      <c r="H40" s="2"/>
      <c r="I40" s="2"/>
      <c r="J40" s="2"/>
      <c r="K40" s="2"/>
    </row>
    <row r="41" ht="15.75" customHeight="1" outlineLevel="1">
      <c r="A41" s="7" t="s">
        <v>43</v>
      </c>
      <c r="B41" s="7" t="s">
        <v>99</v>
      </c>
      <c r="C41" s="8" t="s">
        <v>33</v>
      </c>
      <c r="D41" s="7" t="s">
        <v>11</v>
      </c>
      <c r="E41" s="7">
        <v>24.4</v>
      </c>
      <c r="F41" s="7"/>
      <c r="G41" s="7"/>
      <c r="H41" s="2"/>
      <c r="I41" s="2"/>
      <c r="J41" s="2"/>
      <c r="K41" s="2"/>
    </row>
    <row r="42" ht="15.75" customHeight="1" outlineLevel="1">
      <c r="A42" s="7" t="s">
        <v>43</v>
      </c>
      <c r="B42" s="7" t="s">
        <v>99</v>
      </c>
      <c r="C42" s="8" t="s">
        <v>101</v>
      </c>
      <c r="D42" s="7" t="s">
        <v>11</v>
      </c>
      <c r="E42" s="7">
        <v>24.4</v>
      </c>
      <c r="F42" s="7"/>
      <c r="G42" s="7"/>
      <c r="H42" s="2"/>
      <c r="I42" s="2"/>
      <c r="J42" s="2"/>
      <c r="K42" s="2"/>
    </row>
    <row r="43" ht="15.75" customHeight="1" outlineLevel="1">
      <c r="A43" s="7" t="s">
        <v>43</v>
      </c>
      <c r="B43" s="7" t="s">
        <v>99</v>
      </c>
      <c r="C43" s="8" t="s">
        <v>100</v>
      </c>
      <c r="D43" s="7" t="s">
        <v>73</v>
      </c>
      <c r="E43" s="7">
        <v>4.96</v>
      </c>
      <c r="F43" s="7"/>
      <c r="G43" s="7"/>
      <c r="H43" s="2"/>
      <c r="I43" s="2"/>
      <c r="J43" s="2"/>
      <c r="K43" s="2"/>
    </row>
    <row r="44" ht="15.75" customHeight="1" outlineLevel="1">
      <c r="A44" s="7" t="s">
        <v>43</v>
      </c>
      <c r="B44" s="7" t="s">
        <v>99</v>
      </c>
      <c r="C44" s="8" t="s">
        <v>102</v>
      </c>
      <c r="D44" s="7" t="s">
        <v>73</v>
      </c>
      <c r="E44" s="7">
        <v>4.96</v>
      </c>
      <c r="F44" s="7"/>
      <c r="G44" s="7"/>
      <c r="H44" s="2"/>
      <c r="I44" s="2"/>
      <c r="J44" s="2"/>
      <c r="K44" s="2"/>
    </row>
    <row r="45" ht="15.75" customHeight="1" outlineLevel="1">
      <c r="A45" s="7" t="s">
        <v>43</v>
      </c>
      <c r="B45" s="7" t="s">
        <v>103</v>
      </c>
      <c r="C45" s="8" t="s">
        <v>39</v>
      </c>
      <c r="D45" s="7" t="s">
        <v>11</v>
      </c>
      <c r="E45" s="7">
        <v>9.207</v>
      </c>
      <c r="F45" s="7"/>
      <c r="G45" s="7"/>
      <c r="H45" s="2"/>
      <c r="I45" s="2"/>
      <c r="J45" s="2"/>
      <c r="K45" s="2"/>
    </row>
    <row r="46" ht="15.75" customHeight="1" outlineLevel="1">
      <c r="A46" s="7" t="s">
        <v>43</v>
      </c>
      <c r="B46" s="7" t="s">
        <v>103</v>
      </c>
      <c r="C46" s="8" t="s">
        <v>104</v>
      </c>
      <c r="D46" s="7" t="s">
        <v>11</v>
      </c>
      <c r="E46" s="7">
        <v>9.207</v>
      </c>
      <c r="F46" s="7"/>
      <c r="G46" s="7"/>
      <c r="H46" s="2"/>
      <c r="I46" s="2"/>
      <c r="J46" s="2"/>
      <c r="K46" s="2"/>
    </row>
    <row r="47" ht="15.75" customHeight="1" outlineLevel="1">
      <c r="A47" s="7" t="s">
        <v>43</v>
      </c>
      <c r="B47" s="7" t="s">
        <v>103</v>
      </c>
      <c r="C47" s="8" t="s">
        <v>46</v>
      </c>
      <c r="D47" s="7" t="s">
        <v>73</v>
      </c>
      <c r="E47" s="7">
        <v>11.34</v>
      </c>
      <c r="F47" s="7"/>
      <c r="G47" s="7"/>
      <c r="H47" s="2"/>
      <c r="I47" s="2"/>
      <c r="J47" s="2"/>
      <c r="K47" s="2"/>
    </row>
    <row r="48" ht="15.75" customHeight="1" outlineLevel="1">
      <c r="A48" s="7" t="s">
        <v>47</v>
      </c>
      <c r="B48" s="7" t="s">
        <v>74</v>
      </c>
      <c r="C48" s="8" t="s">
        <v>48</v>
      </c>
      <c r="D48" s="7" t="s">
        <v>11</v>
      </c>
      <c r="E48" s="7">
        <v>4.0</v>
      </c>
      <c r="F48" s="7"/>
      <c r="G48" s="7"/>
      <c r="H48" s="2"/>
      <c r="I48" s="2"/>
      <c r="J48" s="2"/>
      <c r="K48" s="2"/>
    </row>
    <row r="49" ht="15.75" customHeight="1" outlineLevel="1">
      <c r="A49" s="7" t="s">
        <v>47</v>
      </c>
      <c r="B49" s="7" t="s">
        <v>75</v>
      </c>
      <c r="C49" s="8" t="s">
        <v>49</v>
      </c>
      <c r="D49" s="7" t="s">
        <v>73</v>
      </c>
      <c r="E49" s="7">
        <v>4.0</v>
      </c>
      <c r="F49" s="7"/>
      <c r="G49" s="7"/>
      <c r="H49" s="2"/>
      <c r="I49" s="2"/>
      <c r="J49" s="2"/>
      <c r="K49" s="2"/>
    </row>
    <row r="50" ht="15.75" customHeight="1" outlineLevel="1">
      <c r="A50" s="7" t="s">
        <v>47</v>
      </c>
      <c r="B50" s="7" t="s">
        <v>75</v>
      </c>
      <c r="C50" s="8" t="str">
        <f>C5</f>
        <v>2_Устройство откосов из ГКЛ (с поклейкой пароизоляционной лены и утеплением)</v>
      </c>
      <c r="D50" s="7" t="s">
        <v>73</v>
      </c>
      <c r="E50" s="7">
        <v>5.15</v>
      </c>
      <c r="F50" s="7"/>
      <c r="G50" s="7"/>
      <c r="H50" s="2"/>
      <c r="I50" s="2"/>
      <c r="J50" s="2"/>
      <c r="K50" s="2"/>
    </row>
    <row r="51" ht="15.75" customHeight="1" outlineLevel="1">
      <c r="A51" s="7" t="s">
        <v>47</v>
      </c>
      <c r="B51" s="7" t="s">
        <v>90</v>
      </c>
      <c r="C51" s="8" t="s">
        <v>93</v>
      </c>
      <c r="D51" s="7" t="s">
        <v>73</v>
      </c>
      <c r="E51" s="7">
        <v>15.0</v>
      </c>
      <c r="F51" s="7"/>
      <c r="G51" s="7"/>
      <c r="H51" s="2"/>
      <c r="I51" s="2"/>
      <c r="J51" s="2"/>
      <c r="K51" s="2"/>
    </row>
    <row r="52" ht="22.5" customHeight="1" outlineLevel="1">
      <c r="A52" s="7" t="s">
        <v>47</v>
      </c>
      <c r="B52" s="7" t="s">
        <v>90</v>
      </c>
      <c r="C52" s="8" t="str">
        <f>C11</f>
        <v>Подготовка оштукатуренных стен под шпаклевку</v>
      </c>
      <c r="D52" s="7" t="s">
        <v>11</v>
      </c>
      <c r="E52" s="7">
        <v>27.9</v>
      </c>
      <c r="F52" s="7"/>
      <c r="G52" s="7"/>
      <c r="H52" s="2"/>
      <c r="I52" s="2"/>
      <c r="J52" s="2"/>
      <c r="K52" s="2"/>
    </row>
    <row r="53" ht="15.75" customHeight="1" outlineLevel="1">
      <c r="A53" s="7" t="s">
        <v>47</v>
      </c>
      <c r="B53" s="7" t="s">
        <v>90</v>
      </c>
      <c r="C53" s="8" t="str">
        <f t="shared" ref="C53:C54" si="2">C32</f>
        <v>Грунтовка стен перед шпаклевкой</v>
      </c>
      <c r="D53" s="7" t="s">
        <v>11</v>
      </c>
      <c r="E53" s="7">
        <v>33.22</v>
      </c>
      <c r="F53" s="7"/>
      <c r="G53" s="7"/>
      <c r="H53" s="2"/>
      <c r="I53" s="2"/>
      <c r="J53" s="2"/>
      <c r="K53" s="2"/>
    </row>
    <row r="54" ht="15.75" customHeight="1" outlineLevel="1">
      <c r="A54" s="7" t="s">
        <v>47</v>
      </c>
      <c r="B54" s="7" t="s">
        <v>90</v>
      </c>
      <c r="C54" s="8" t="str">
        <f t="shared" si="2"/>
        <v>5_Шпаклевка стен с последующей шлифовкой</v>
      </c>
      <c r="D54" s="7" t="s">
        <v>11</v>
      </c>
      <c r="E54" s="7">
        <v>33.22</v>
      </c>
      <c r="F54" s="7"/>
      <c r="G54" s="7"/>
      <c r="H54" s="2"/>
      <c r="I54" s="2"/>
      <c r="J54" s="2"/>
      <c r="K54" s="2"/>
    </row>
    <row r="55" ht="15.75" customHeight="1" outlineLevel="1">
      <c r="A55" s="7" t="s">
        <v>47</v>
      </c>
      <c r="B55" s="7" t="s">
        <v>94</v>
      </c>
      <c r="C55" s="8" t="s">
        <v>95</v>
      </c>
      <c r="D55" s="7" t="s">
        <v>73</v>
      </c>
      <c r="E55" s="7">
        <v>5.15</v>
      </c>
      <c r="F55" s="7"/>
      <c r="G55" s="7"/>
      <c r="H55" s="2"/>
      <c r="I55" s="2"/>
      <c r="J55" s="2"/>
      <c r="K55" s="2"/>
    </row>
    <row r="56" ht="15.75" customHeight="1" outlineLevel="1">
      <c r="A56" s="7" t="s">
        <v>47</v>
      </c>
      <c r="B56" s="7" t="s">
        <v>94</v>
      </c>
      <c r="C56" s="8" t="s">
        <v>96</v>
      </c>
      <c r="D56" s="7" t="s">
        <v>73</v>
      </c>
      <c r="E56" s="7" t="str">
        <f>E55</f>
        <v>5.15</v>
      </c>
      <c r="F56" s="7"/>
      <c r="G56" s="7"/>
      <c r="H56" s="2"/>
      <c r="I56" s="2"/>
      <c r="J56" s="2"/>
      <c r="K56" s="2"/>
    </row>
    <row r="57" ht="15.75" customHeight="1" outlineLevel="1">
      <c r="A57" s="7" t="s">
        <v>47</v>
      </c>
      <c r="B57" s="7" t="s">
        <v>94</v>
      </c>
      <c r="C57" s="8" t="s">
        <v>98</v>
      </c>
      <c r="D57" s="7" t="s">
        <v>73</v>
      </c>
      <c r="E57" s="7">
        <v>5.15</v>
      </c>
      <c r="F57" s="7"/>
      <c r="G57" s="7"/>
      <c r="H57" s="2"/>
      <c r="I57" s="2"/>
      <c r="J57" s="2"/>
      <c r="K57" s="2"/>
    </row>
    <row r="58" ht="15.75" customHeight="1" outlineLevel="1">
      <c r="A58" s="7" t="s">
        <v>47</v>
      </c>
      <c r="B58" s="7" t="s">
        <v>94</v>
      </c>
      <c r="C58" s="8" t="str">
        <f>C38</f>
        <v>Армирование углов откосов</v>
      </c>
      <c r="D58" s="7" t="s">
        <v>73</v>
      </c>
      <c r="E58" s="7">
        <v>5.15</v>
      </c>
      <c r="F58" s="7"/>
      <c r="G58" s="7"/>
      <c r="H58" s="2"/>
      <c r="I58" s="2"/>
      <c r="J58" s="2"/>
      <c r="K58" s="2"/>
    </row>
    <row r="59" ht="15.75" customHeight="1" outlineLevel="1">
      <c r="A59" s="7" t="s">
        <v>47</v>
      </c>
      <c r="B59" s="7" t="s">
        <v>94</v>
      </c>
      <c r="C59" s="8" t="s">
        <v>97</v>
      </c>
      <c r="D59" s="7" t="s">
        <v>73</v>
      </c>
      <c r="E59" s="7">
        <v>5.15</v>
      </c>
      <c r="F59" s="7"/>
      <c r="G59" s="7"/>
      <c r="H59" s="2"/>
      <c r="I59" s="2"/>
      <c r="J59" s="2"/>
      <c r="K59" s="2"/>
    </row>
    <row r="60" ht="15.75" customHeight="1" outlineLevel="1">
      <c r="A60" s="7" t="s">
        <v>47</v>
      </c>
      <c r="B60" s="7" t="s">
        <v>99</v>
      </c>
      <c r="C60" s="8" t="str">
        <f>C40</f>
        <v>Грунтовка стен перед поклейкой обоев</v>
      </c>
      <c r="D60" s="7" t="s">
        <v>11</v>
      </c>
      <c r="E60" s="7">
        <v>33.22</v>
      </c>
      <c r="F60" s="7"/>
      <c r="G60" s="7"/>
      <c r="H60" s="2"/>
      <c r="I60" s="2"/>
      <c r="J60" s="2"/>
      <c r="K60" s="2"/>
    </row>
    <row r="61" ht="15.75" customHeight="1" outlineLevel="1">
      <c r="A61" s="7" t="s">
        <v>47</v>
      </c>
      <c r="B61" s="7" t="s">
        <v>99</v>
      </c>
      <c r="C61" s="8" t="s">
        <v>33</v>
      </c>
      <c r="D61" s="7" t="s">
        <v>11</v>
      </c>
      <c r="E61" s="7">
        <v>33.22</v>
      </c>
      <c r="F61" s="7"/>
      <c r="G61" s="7"/>
      <c r="H61" s="2"/>
      <c r="I61" s="2"/>
      <c r="J61" s="2"/>
      <c r="K61" s="2"/>
    </row>
    <row r="62" ht="15.75" customHeight="1" outlineLevel="1">
      <c r="A62" s="7" t="s">
        <v>47</v>
      </c>
      <c r="B62" s="7" t="s">
        <v>99</v>
      </c>
      <c r="C62" s="8" t="s">
        <v>101</v>
      </c>
      <c r="D62" s="7" t="s">
        <v>11</v>
      </c>
      <c r="E62" s="7">
        <v>33.22</v>
      </c>
      <c r="F62" s="7"/>
      <c r="G62" s="7"/>
      <c r="H62" s="2"/>
      <c r="I62" s="2"/>
      <c r="J62" s="2"/>
      <c r="K62" s="2"/>
    </row>
    <row r="63" ht="15.75" customHeight="1" outlineLevel="1">
      <c r="A63" s="7" t="s">
        <v>47</v>
      </c>
      <c r="B63" s="7" t="s">
        <v>103</v>
      </c>
      <c r="C63" s="8" t="s">
        <v>39</v>
      </c>
      <c r="D63" s="7" t="s">
        <v>11</v>
      </c>
      <c r="E63" s="7">
        <v>11.136999999999999</v>
      </c>
      <c r="F63" s="7"/>
      <c r="G63" s="7"/>
      <c r="H63" s="2"/>
      <c r="I63" s="2"/>
      <c r="J63" s="2"/>
      <c r="K63" s="2"/>
    </row>
    <row r="64" ht="15.75" customHeight="1" outlineLevel="1">
      <c r="A64" s="7" t="s">
        <v>47</v>
      </c>
      <c r="B64" s="7" t="s">
        <v>103</v>
      </c>
      <c r="C64" s="8" t="s">
        <v>104</v>
      </c>
      <c r="D64" s="7" t="s">
        <v>11</v>
      </c>
      <c r="E64" s="7">
        <v>11.136999999999999</v>
      </c>
      <c r="F64" s="7"/>
      <c r="G64" s="7"/>
      <c r="H64" s="2"/>
      <c r="I64" s="2"/>
      <c r="J64" s="2"/>
      <c r="K64" s="2"/>
    </row>
    <row r="65" ht="15.75" customHeight="1" outlineLevel="1">
      <c r="A65" s="7" t="s">
        <v>47</v>
      </c>
      <c r="B65" s="7" t="s">
        <v>103</v>
      </c>
      <c r="C65" s="8" t="s">
        <v>46</v>
      </c>
      <c r="D65" s="7" t="s">
        <v>73</v>
      </c>
      <c r="E65" s="7">
        <v>12.179999999999998</v>
      </c>
      <c r="F65" s="7"/>
      <c r="G65" s="7"/>
      <c r="H65" s="2"/>
      <c r="I65" s="2"/>
      <c r="J65" s="2"/>
      <c r="K65" s="2"/>
    </row>
    <row r="66" ht="15.75" customHeight="1" outlineLevel="1">
      <c r="A66" s="7" t="s">
        <v>50</v>
      </c>
      <c r="B66" s="7" t="s">
        <v>94</v>
      </c>
      <c r="C66" s="8" t="str">
        <f>C58</f>
        <v>Армирование углов откосов</v>
      </c>
      <c r="D66" s="7" t="s">
        <v>73</v>
      </c>
      <c r="E66" s="7">
        <v>4.949999999999999</v>
      </c>
      <c r="F66" s="7"/>
      <c r="G66" s="7"/>
      <c r="H66" s="2"/>
      <c r="I66" s="2"/>
      <c r="J66" s="2"/>
      <c r="K66" s="2"/>
    </row>
    <row r="67" ht="15.75" customHeight="1" outlineLevel="1">
      <c r="A67" s="7" t="s">
        <v>50</v>
      </c>
      <c r="B67" s="7" t="s">
        <v>94</v>
      </c>
      <c r="C67" s="8" t="s">
        <v>51</v>
      </c>
      <c r="D67" s="7" t="s">
        <v>73</v>
      </c>
      <c r="E67" s="7">
        <v>4.949999999999999</v>
      </c>
      <c r="F67" s="7"/>
      <c r="G67" s="7"/>
      <c r="H67" s="2"/>
      <c r="I67" s="2"/>
      <c r="J67" s="2"/>
      <c r="K67" s="2"/>
    </row>
    <row r="68" ht="15.75" customHeight="1" outlineLevel="1">
      <c r="A68" s="7" t="s">
        <v>50</v>
      </c>
      <c r="B68" s="7" t="s">
        <v>78</v>
      </c>
      <c r="C68" s="8" t="s">
        <v>80</v>
      </c>
      <c r="D68" s="7" t="s">
        <v>11</v>
      </c>
      <c r="E68" s="7">
        <v>2.4000000000000004</v>
      </c>
      <c r="F68" s="7"/>
      <c r="G68" s="7"/>
      <c r="H68" s="2"/>
      <c r="I68" s="2"/>
      <c r="J68" s="2"/>
      <c r="K68" s="2"/>
    </row>
    <row r="69" ht="15.75" customHeight="1" outlineLevel="1">
      <c r="A69" s="7" t="s">
        <v>50</v>
      </c>
      <c r="B69" s="7" t="s">
        <v>78</v>
      </c>
      <c r="C69" s="8" t="s">
        <v>53</v>
      </c>
      <c r="D69" s="7" t="s">
        <v>73</v>
      </c>
      <c r="E69" s="7">
        <v>6.09</v>
      </c>
      <c r="F69" s="7"/>
      <c r="G69" s="7"/>
      <c r="H69" s="2"/>
      <c r="I69" s="2"/>
      <c r="J69" s="2"/>
      <c r="K69" s="2"/>
    </row>
    <row r="70" ht="15.75" customHeight="1" outlineLevel="1">
      <c r="A70" s="7" t="s">
        <v>50</v>
      </c>
      <c r="B70" s="7" t="s">
        <v>90</v>
      </c>
      <c r="C70" s="8" t="s">
        <v>93</v>
      </c>
      <c r="D70" s="7" t="s">
        <v>73</v>
      </c>
      <c r="E70" s="7">
        <v>18.0</v>
      </c>
      <c r="F70" s="7"/>
      <c r="G70" s="7"/>
      <c r="H70" s="2"/>
      <c r="I70" s="2"/>
      <c r="J70" s="2"/>
      <c r="K70" s="2"/>
    </row>
    <row r="71" ht="15.75" customHeight="1" outlineLevel="1">
      <c r="A71" s="7" t="s">
        <v>50</v>
      </c>
      <c r="B71" s="7" t="s">
        <v>90</v>
      </c>
      <c r="C71" s="8" t="str">
        <f>C31</f>
        <v>Подготовка оштукатуренных стен под шпаклевку</v>
      </c>
      <c r="D71" s="7" t="s">
        <v>11</v>
      </c>
      <c r="E71" s="7">
        <v>14.1</v>
      </c>
      <c r="F71" s="7"/>
      <c r="G71" s="7"/>
      <c r="H71" s="2"/>
      <c r="I71" s="2"/>
      <c r="J71" s="2"/>
      <c r="K71" s="2"/>
    </row>
    <row r="72" ht="15.75" customHeight="1" outlineLevel="1">
      <c r="A72" s="7" t="s">
        <v>50</v>
      </c>
      <c r="B72" s="7" t="s">
        <v>90</v>
      </c>
      <c r="C72" s="8" t="s">
        <v>24</v>
      </c>
      <c r="D72" s="7" t="s">
        <v>11</v>
      </c>
      <c r="E72" s="7">
        <v>29.49</v>
      </c>
      <c r="F72" s="7"/>
      <c r="G72" s="7"/>
      <c r="H72" s="2"/>
      <c r="I72" s="2"/>
      <c r="J72" s="2"/>
      <c r="K72" s="2"/>
    </row>
    <row r="73" ht="15.75" customHeight="1" outlineLevel="1">
      <c r="A73" s="7" t="s">
        <v>50</v>
      </c>
      <c r="B73" s="7" t="s">
        <v>90</v>
      </c>
      <c r="C73" s="8" t="str">
        <f>C54</f>
        <v>5_Шпаклевка стен с последующей шлифовкой</v>
      </c>
      <c r="D73" s="7" t="s">
        <v>11</v>
      </c>
      <c r="E73" s="7">
        <v>29.49</v>
      </c>
      <c r="F73" s="7"/>
      <c r="G73" s="7"/>
      <c r="H73" s="2"/>
      <c r="I73" s="2"/>
      <c r="J73" s="2"/>
      <c r="K73" s="2"/>
    </row>
    <row r="74" ht="15.75" customHeight="1" outlineLevel="1">
      <c r="A74" s="7" t="s">
        <v>50</v>
      </c>
      <c r="B74" s="7" t="s">
        <v>90</v>
      </c>
      <c r="C74" s="8" t="s">
        <v>91</v>
      </c>
      <c r="D74" s="7" t="s">
        <v>73</v>
      </c>
      <c r="E74" s="7">
        <v>9.88</v>
      </c>
      <c r="F74" s="7"/>
      <c r="G74" s="7"/>
      <c r="H74" s="2"/>
      <c r="I74" s="2"/>
      <c r="J74" s="2"/>
      <c r="K74" s="2"/>
    </row>
    <row r="75" ht="15.75" customHeight="1" outlineLevel="1">
      <c r="A75" s="7" t="s">
        <v>50</v>
      </c>
      <c r="B75" s="7" t="s">
        <v>99</v>
      </c>
      <c r="C75" s="8" t="str">
        <f>C40</f>
        <v>Грунтовка стен перед поклейкой обоев</v>
      </c>
      <c r="D75" s="7" t="s">
        <v>11</v>
      </c>
      <c r="E75" s="7">
        <v>29.49</v>
      </c>
      <c r="F75" s="7"/>
      <c r="G75" s="7"/>
      <c r="H75" s="2"/>
      <c r="I75" s="2"/>
      <c r="J75" s="2"/>
      <c r="K75" s="2"/>
    </row>
    <row r="76" ht="15.75" customHeight="1" outlineLevel="1">
      <c r="A76" s="7" t="s">
        <v>50</v>
      </c>
      <c r="B76" s="7" t="s">
        <v>99</v>
      </c>
      <c r="C76" s="8" t="s">
        <v>33</v>
      </c>
      <c r="D76" s="7" t="s">
        <v>11</v>
      </c>
      <c r="E76" s="7">
        <v>29.49</v>
      </c>
      <c r="F76" s="7"/>
      <c r="G76" s="7"/>
      <c r="H76" s="2"/>
      <c r="I76" s="2"/>
      <c r="J76" s="2"/>
      <c r="K76" s="2"/>
    </row>
    <row r="77" ht="15.75" customHeight="1" outlineLevel="1">
      <c r="A77" s="7" t="s">
        <v>50</v>
      </c>
      <c r="B77" s="7" t="s">
        <v>99</v>
      </c>
      <c r="C77" s="8" t="s">
        <v>101</v>
      </c>
      <c r="D77" s="7" t="s">
        <v>11</v>
      </c>
      <c r="E77" s="7">
        <v>29.49</v>
      </c>
      <c r="F77" s="7"/>
      <c r="G77" s="7"/>
      <c r="H77" s="2"/>
      <c r="I77" s="2"/>
      <c r="J77" s="2"/>
      <c r="K77" s="2"/>
    </row>
    <row r="78" ht="15.75" customHeight="1" outlineLevel="1">
      <c r="A78" s="7" t="s">
        <v>50</v>
      </c>
      <c r="B78" s="7" t="s">
        <v>99</v>
      </c>
      <c r="C78" s="8" t="s">
        <v>100</v>
      </c>
      <c r="D78" s="7" t="s">
        <v>73</v>
      </c>
      <c r="E78" s="7">
        <v>9.88</v>
      </c>
      <c r="F78" s="7"/>
      <c r="G78" s="7"/>
      <c r="H78" s="2"/>
      <c r="I78" s="2"/>
      <c r="J78" s="2"/>
      <c r="K78" s="2"/>
    </row>
    <row r="79" ht="15.75" customHeight="1" outlineLevel="1">
      <c r="A79" s="7" t="s">
        <v>50</v>
      </c>
      <c r="B79" s="7" t="s">
        <v>99</v>
      </c>
      <c r="C79" s="8" t="s">
        <v>102</v>
      </c>
      <c r="D79" s="7" t="s">
        <v>73</v>
      </c>
      <c r="E79" s="7">
        <v>9.88</v>
      </c>
      <c r="F79" s="7"/>
      <c r="G79" s="7"/>
      <c r="H79" s="2"/>
      <c r="I79" s="2"/>
      <c r="J79" s="2"/>
      <c r="K79" s="2"/>
    </row>
    <row r="80" ht="15.75" customHeight="1" outlineLevel="1">
      <c r="A80" s="7" t="s">
        <v>50</v>
      </c>
      <c r="B80" s="7" t="s">
        <v>103</v>
      </c>
      <c r="C80" s="8" t="s">
        <v>39</v>
      </c>
      <c r="D80" s="7" t="s">
        <v>11</v>
      </c>
      <c r="E80" s="7">
        <v>14.55605</v>
      </c>
      <c r="F80" s="7"/>
      <c r="G80" s="7"/>
      <c r="H80" s="2"/>
      <c r="I80" s="2"/>
      <c r="J80" s="2"/>
      <c r="K80" s="2"/>
    </row>
    <row r="81" ht="15.75" customHeight="1" outlineLevel="1">
      <c r="A81" s="7" t="s">
        <v>50</v>
      </c>
      <c r="B81" s="7" t="s">
        <v>103</v>
      </c>
      <c r="C81" s="8" t="s">
        <v>104</v>
      </c>
      <c r="D81" s="7" t="s">
        <v>11</v>
      </c>
      <c r="E81" s="7">
        <v>10.842699999999999</v>
      </c>
      <c r="F81" s="7"/>
      <c r="G81" s="7"/>
      <c r="H81" s="2"/>
      <c r="I81" s="2"/>
      <c r="J81" s="2"/>
      <c r="K81" s="2"/>
    </row>
    <row r="82" ht="15.75" customHeight="1" outlineLevel="1">
      <c r="A82" s="7" t="s">
        <v>50</v>
      </c>
      <c r="B82" s="7" t="s">
        <v>103</v>
      </c>
      <c r="C82" s="8" t="s">
        <v>46</v>
      </c>
      <c r="D82" s="7" t="s">
        <v>73</v>
      </c>
      <c r="E82" s="7">
        <v>12.67</v>
      </c>
      <c r="F82" s="7"/>
      <c r="G82" s="7"/>
      <c r="H82" s="2"/>
      <c r="I82" s="2"/>
      <c r="J82" s="2"/>
      <c r="K82" s="2"/>
    </row>
    <row r="83" ht="15.75" customHeight="1" outlineLevel="1">
      <c r="A83" s="7" t="s">
        <v>54</v>
      </c>
      <c r="B83" s="7" t="s">
        <v>77</v>
      </c>
      <c r="C83" s="8" t="s">
        <v>56</v>
      </c>
      <c r="D83" s="7" t="s">
        <v>73</v>
      </c>
      <c r="E83" s="40">
        <v>12.0</v>
      </c>
      <c r="F83" s="7"/>
      <c r="G83" s="7"/>
      <c r="H83" s="2"/>
      <c r="I83" s="2"/>
      <c r="J83" s="2"/>
      <c r="K83" s="2"/>
    </row>
    <row r="84" ht="15.75" customHeight="1" outlineLevel="1">
      <c r="A84" s="7" t="s">
        <v>54</v>
      </c>
      <c r="B84" s="7" t="s">
        <v>77</v>
      </c>
      <c r="C84" s="8" t="s">
        <v>57</v>
      </c>
      <c r="D84" s="7" t="s">
        <v>11</v>
      </c>
      <c r="E84" s="7">
        <v>1.0</v>
      </c>
      <c r="F84" s="7"/>
      <c r="G84" s="7"/>
      <c r="H84" s="2"/>
      <c r="I84" s="2"/>
      <c r="J84" s="2"/>
      <c r="K84" s="2"/>
    </row>
    <row r="85" ht="15.75" customHeight="1" outlineLevel="1">
      <c r="A85" s="7" t="s">
        <v>54</v>
      </c>
      <c r="B85" s="7" t="s">
        <v>77</v>
      </c>
      <c r="C85" s="8" t="s">
        <v>58</v>
      </c>
      <c r="D85" s="7" t="s">
        <v>73</v>
      </c>
      <c r="E85" s="40">
        <v>12.0</v>
      </c>
      <c r="F85" s="7"/>
      <c r="G85" s="7"/>
      <c r="H85" s="2"/>
      <c r="I85" s="2"/>
      <c r="J85" s="2"/>
      <c r="K85" s="2"/>
    </row>
    <row r="86" ht="15.75" customHeight="1" outlineLevel="1">
      <c r="A86" s="7" t="s">
        <v>54</v>
      </c>
      <c r="B86" s="7" t="s">
        <v>78</v>
      </c>
      <c r="C86" s="8" t="s">
        <v>24</v>
      </c>
      <c r="D86" s="7" t="s">
        <v>11</v>
      </c>
      <c r="E86" s="7" t="str">
        <f>E87-E90</f>
        <v>17.4961</v>
      </c>
      <c r="F86" s="7"/>
      <c r="G86" s="7"/>
      <c r="H86" s="2"/>
      <c r="I86" s="2"/>
      <c r="J86" s="2"/>
      <c r="K86" s="2"/>
    </row>
    <row r="87" ht="15.75" customHeight="1" outlineLevel="1">
      <c r="A87" s="7" t="s">
        <v>54</v>
      </c>
      <c r="B87" s="7" t="s">
        <v>78</v>
      </c>
      <c r="C87" s="8" t="s">
        <v>59</v>
      </c>
      <c r="D87" s="7" t="s">
        <v>11</v>
      </c>
      <c r="E87" s="7">
        <v>21.20945</v>
      </c>
      <c r="F87" s="7"/>
      <c r="G87" s="7"/>
      <c r="H87" s="2"/>
      <c r="I87" s="2"/>
      <c r="J87" s="2"/>
      <c r="K87" s="2"/>
    </row>
    <row r="88" ht="15.75" customHeight="1" outlineLevel="1">
      <c r="A88" s="7" t="s">
        <v>54</v>
      </c>
      <c r="B88" s="7" t="s">
        <v>78</v>
      </c>
      <c r="C88" s="8" t="s">
        <v>60</v>
      </c>
      <c r="D88" s="7" t="s">
        <v>73</v>
      </c>
      <c r="E88" s="7">
        <v>7.0</v>
      </c>
      <c r="F88" s="7"/>
      <c r="G88" s="7"/>
      <c r="H88" s="2"/>
      <c r="I88" s="2"/>
      <c r="J88" s="2"/>
      <c r="K88" s="2"/>
    </row>
    <row r="89" ht="15.75" customHeight="1" outlineLevel="1">
      <c r="A89" s="7" t="s">
        <v>54</v>
      </c>
      <c r="B89" s="7" t="s">
        <v>78</v>
      </c>
      <c r="C89" s="8" t="s">
        <v>61</v>
      </c>
      <c r="D89" s="7" t="s">
        <v>20</v>
      </c>
      <c r="E89" s="7">
        <v>1.0</v>
      </c>
      <c r="F89" s="7"/>
      <c r="G89" s="7"/>
      <c r="H89" s="2"/>
      <c r="I89" s="2"/>
      <c r="J89" s="2"/>
      <c r="K89" s="2"/>
    </row>
    <row r="90" ht="15.75" customHeight="1" outlineLevel="1">
      <c r="A90" s="7" t="s">
        <v>54</v>
      </c>
      <c r="B90" s="7" t="s">
        <v>78</v>
      </c>
      <c r="C90" s="8" t="s">
        <v>39</v>
      </c>
      <c r="D90" s="7" t="s">
        <v>11</v>
      </c>
      <c r="E90" s="7">
        <v>3.7133499999999997</v>
      </c>
      <c r="F90" s="7"/>
      <c r="G90" s="7"/>
      <c r="H90" s="2"/>
      <c r="I90" s="2"/>
      <c r="J90" s="2"/>
      <c r="K90" s="2"/>
    </row>
    <row r="91" ht="15.75" customHeight="1" outlineLevel="1">
      <c r="A91" s="7" t="s">
        <v>54</v>
      </c>
      <c r="B91" s="7" t="s">
        <v>78</v>
      </c>
      <c r="C91" s="8" t="s">
        <v>86</v>
      </c>
      <c r="D91" s="7" t="s">
        <v>11</v>
      </c>
      <c r="E91" s="7">
        <v>3.7133499999999997</v>
      </c>
      <c r="F91" s="7"/>
      <c r="G91" s="7"/>
      <c r="H91" s="2"/>
      <c r="I91" s="2"/>
      <c r="J91" s="2"/>
      <c r="K91" s="2"/>
    </row>
    <row r="92" ht="15.75" customHeight="1" outlineLevel="1">
      <c r="A92" s="7" t="s">
        <v>54</v>
      </c>
      <c r="B92" s="7" t="s">
        <v>78</v>
      </c>
      <c r="C92" s="8" t="s">
        <v>85</v>
      </c>
      <c r="D92" s="7" t="s">
        <v>11</v>
      </c>
      <c r="E92" s="7">
        <v>15.69645</v>
      </c>
      <c r="F92" s="7"/>
      <c r="G92" s="7"/>
      <c r="H92" s="2"/>
      <c r="I92" s="2"/>
      <c r="J92" s="2"/>
      <c r="K92" s="2"/>
    </row>
    <row r="93" ht="15.75" customHeight="1" outlineLevel="1">
      <c r="A93" s="7" t="s">
        <v>54</v>
      </c>
      <c r="B93" s="7" t="s">
        <v>78</v>
      </c>
      <c r="C93" s="8" t="s">
        <v>88</v>
      </c>
      <c r="D93" s="7" t="s">
        <v>73</v>
      </c>
      <c r="E93" s="7">
        <v>10.0</v>
      </c>
      <c r="F93" s="7"/>
      <c r="G93" s="7"/>
      <c r="H93" s="2"/>
      <c r="I93" s="2"/>
      <c r="J93" s="2"/>
      <c r="K93" s="2"/>
    </row>
    <row r="94" ht="15.75" customHeight="1" outlineLevel="1">
      <c r="A94" s="7" t="s">
        <v>54</v>
      </c>
      <c r="B94" s="7" t="s">
        <v>78</v>
      </c>
      <c r="C94" s="8" t="s">
        <v>87</v>
      </c>
      <c r="D94" s="7" t="s">
        <v>73</v>
      </c>
      <c r="E94" s="7">
        <v>18.0</v>
      </c>
      <c r="F94" s="7"/>
      <c r="G94" s="7"/>
      <c r="H94" s="2"/>
      <c r="I94" s="2"/>
      <c r="J94" s="2"/>
      <c r="K94" s="2"/>
    </row>
    <row r="95" ht="15.75" customHeight="1" outlineLevel="1">
      <c r="A95" s="7" t="s">
        <v>54</v>
      </c>
      <c r="B95" s="7" t="s">
        <v>78</v>
      </c>
      <c r="C95" s="8" t="s">
        <v>82</v>
      </c>
      <c r="D95" s="7" t="s">
        <v>11</v>
      </c>
      <c r="E95" s="7">
        <v>0.8716499999999999</v>
      </c>
      <c r="F95" s="7"/>
      <c r="G95" s="7"/>
      <c r="H95" s="2"/>
      <c r="I95" s="2"/>
      <c r="J95" s="2"/>
      <c r="K95" s="2"/>
    </row>
    <row r="96" ht="15.75" customHeight="1" outlineLevel="1">
      <c r="A96" s="7" t="s">
        <v>54</v>
      </c>
      <c r="B96" s="7" t="s">
        <v>78</v>
      </c>
      <c r="C96" s="8" t="s">
        <v>83</v>
      </c>
      <c r="D96" s="7" t="s">
        <v>73</v>
      </c>
      <c r="E96" s="7">
        <v>1.915</v>
      </c>
      <c r="F96" s="7"/>
      <c r="G96" s="7"/>
      <c r="H96" s="2"/>
      <c r="I96" s="2"/>
      <c r="J96" s="2"/>
      <c r="K96" s="2"/>
    </row>
    <row r="97" ht="15.75" customHeight="1" outlineLevel="1">
      <c r="A97" s="7" t="s">
        <v>54</v>
      </c>
      <c r="B97" s="7" t="s">
        <v>78</v>
      </c>
      <c r="C97" s="8" t="s">
        <v>66</v>
      </c>
      <c r="D97" s="7" t="s">
        <v>20</v>
      </c>
      <c r="E97" s="7">
        <v>0.9279999999999999</v>
      </c>
      <c r="F97" s="7"/>
      <c r="G97" s="7"/>
      <c r="H97" s="2"/>
      <c r="I97" s="2"/>
      <c r="J97" s="2"/>
      <c r="K97" s="2"/>
    </row>
    <row r="98" ht="15.75" customHeight="1" outlineLevel="1">
      <c r="A98" s="7" t="s">
        <v>54</v>
      </c>
      <c r="B98" s="7" t="s">
        <v>78</v>
      </c>
      <c r="C98" s="8" t="s">
        <v>67</v>
      </c>
      <c r="D98" s="7" t="s">
        <v>20</v>
      </c>
      <c r="E98" s="7">
        <v>1.0</v>
      </c>
      <c r="F98" s="7"/>
      <c r="G98" s="7"/>
      <c r="H98" s="2"/>
      <c r="I98" s="2"/>
      <c r="J98" s="2"/>
      <c r="K98" s="2"/>
    </row>
    <row r="99" ht="15.75" customHeight="1" outlineLevel="1">
      <c r="A99" s="7" t="s">
        <v>54</v>
      </c>
      <c r="B99" s="7" t="s">
        <v>78</v>
      </c>
      <c r="C99" s="8" t="s">
        <v>69</v>
      </c>
      <c r="D99" s="7" t="s">
        <v>73</v>
      </c>
      <c r="E99" s="7">
        <v>1.915</v>
      </c>
      <c r="F99" s="7"/>
      <c r="G99" s="7"/>
      <c r="H99" s="2"/>
      <c r="I99" s="2"/>
      <c r="J99" s="2"/>
      <c r="K99" s="2"/>
    </row>
    <row r="100" ht="15.75" customHeight="1" outlineLevel="1">
      <c r="A100" s="7" t="s">
        <v>54</v>
      </c>
      <c r="B100" s="7" t="s">
        <v>78</v>
      </c>
      <c r="C100" s="8" t="s">
        <v>70</v>
      </c>
      <c r="D100" s="7" t="s">
        <v>73</v>
      </c>
      <c r="E100" s="7">
        <v>94.85</v>
      </c>
      <c r="F100" s="7"/>
      <c r="G100" s="7"/>
      <c r="H100" s="15"/>
      <c r="I100" s="15"/>
      <c r="J100" s="15"/>
      <c r="K100" s="15"/>
    </row>
    <row r="101" ht="15.75" customHeight="1" outlineLevel="1">
      <c r="A101" s="7" t="s">
        <v>54</v>
      </c>
      <c r="B101" s="7" t="s">
        <v>78</v>
      </c>
      <c r="C101" s="8" t="s">
        <v>53</v>
      </c>
      <c r="D101" s="7" t="s">
        <v>73</v>
      </c>
      <c r="E101" s="7">
        <v>11.05</v>
      </c>
      <c r="F101" s="7"/>
      <c r="G101" s="7"/>
      <c r="H101" s="15"/>
      <c r="I101" s="15"/>
      <c r="J101" s="15"/>
      <c r="K101" s="15"/>
    </row>
    <row r="102" ht="15.75" customHeight="1" outlineLevel="1">
      <c r="A102" s="7" t="s">
        <v>54</v>
      </c>
      <c r="B102" s="7" t="s">
        <v>78</v>
      </c>
      <c r="C102" s="8" t="s">
        <v>71</v>
      </c>
      <c r="D102" s="7" t="s">
        <v>73</v>
      </c>
      <c r="E102" s="7">
        <v>17.53</v>
      </c>
      <c r="F102" s="7"/>
      <c r="G102" s="7"/>
      <c r="H102" s="2"/>
      <c r="I102" s="2"/>
      <c r="J102" s="2"/>
      <c r="K102" s="2"/>
    </row>
    <row r="103" ht="15.75" customHeight="1" outlineLevel="1">
      <c r="A103" s="7" t="s">
        <v>54</v>
      </c>
      <c r="B103" s="7" t="s">
        <v>78</v>
      </c>
      <c r="C103" s="8" t="s">
        <v>19</v>
      </c>
      <c r="D103" s="7" t="s">
        <v>20</v>
      </c>
      <c r="E103" s="7">
        <v>30.0</v>
      </c>
      <c r="F103" s="7"/>
      <c r="G103" s="7"/>
      <c r="H103" s="2"/>
      <c r="I103" s="2"/>
      <c r="J103" s="2"/>
      <c r="K103" s="2"/>
    </row>
  </sheetData>
  <autoFilter ref="$A$3:$G$103"/>
  <mergeCells count="1">
    <mergeCell ref="A1:G1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4</vt:i4>
      </vt:variant>
    </vt:vector>
  </HeadingPairs>
  <TitlesOfParts>
    <vt:vector baseType="lpstr" size="4">
      <vt:lpstr>По комнатам</vt:lpstr>
      <vt:lpstr>Лист2</vt:lpstr>
      <vt:lpstr>Свод по этапам</vt:lpstr>
      <vt:lpstr>по этапам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2022-02-06T08:49:42Z</dcterms:created>
  <dc:creator>User</dc:creator>
  <cp:lastModifiedBy>User</cp:lastModifiedBy>
  <dcterms:modified xsi:type="dcterms:W3CDTF">2022-02-06T14:52:36Z</dcterms:modified>
</cp:coreProperties>
</file>