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2"/>
  </bookViews>
  <sheets>
    <sheet name="По комнатам" sheetId="1" r:id="rId1" state="hidden"/>
    <sheet name="Лист2" sheetId="2" r:id="rId2" state="hidden"/>
    <sheet name="Свод по этапам" sheetId="3" r:id="rId3"/>
    <sheet name="по этапам" sheetId="4" r:id="rId4"/>
  </sheets>
  <definedNames>
    <definedName name="_xlnm._FilterDatabase" localSheetId="0" hidden="1">'По комнатам'!$A$3:$G$103</definedName>
    <definedName name="_xlnm._FilterDatabase" localSheetId="3" hidden="1">'по этапам'!$A$3:$G$103</definedName>
  </definedNames>
</workbook>
</file>

<file path=xl/sharedStrings.xml><?xml version="1.0" encoding="utf-8"?>
<sst xmlns="http://schemas.openxmlformats.org/spreadsheetml/2006/main" uniqueCount="133" count="133">
  <si>
    <t>Расчет стоимости ремонтных работ</t>
  </si>
  <si>
    <t>Комната</t>
  </si>
  <si>
    <t>Этапы работ</t>
  </si>
  <si>
    <t>Вид работ</t>
  </si>
  <si>
    <t>Ед. изм</t>
  </si>
  <si>
    <t>Объем</t>
  </si>
  <si>
    <t>Расценка,
грн</t>
  </si>
  <si>
    <t>Общая стоимость, ГРН</t>
  </si>
  <si>
    <t>Кухня-студия</t>
  </si>
  <si>
    <t>Устройство фальш стен из ГКЛ</t>
  </si>
  <si>
    <t>Фальшстена кухни (демонтаж/монтаж установка закладной по верхние шкафы, устройство ниши под счетчик, устройство вентиляциии)</t>
  </si>
  <si>
    <t>м2</t>
  </si>
  <si>
    <t>Устройство откосов из ГКЛ</t>
  </si>
  <si>
    <t>Устройство откосов из ГКЛ (с поклейкой пароизоляционной лены и утеплением)</t>
  </si>
  <si>
    <t>м.п</t>
  </si>
  <si>
    <t>Кафель</t>
  </si>
  <si>
    <t>Кафель (60х60мм)на пол</t>
  </si>
  <si>
    <t>Кафель (60х120мм) на фартук</t>
  </si>
  <si>
    <t>Затирка швов 2-х компоонентной затиркой</t>
  </si>
  <si>
    <t>Вырезка отверстий в кафеле</t>
  </si>
  <si>
    <t>шт</t>
  </si>
  <si>
    <t>Шпаклевка</t>
  </si>
  <si>
    <t>Подготовка оштукатуренных стен под шпаклевку</t>
  </si>
  <si>
    <t>Заделка швов ГКЛ</t>
  </si>
  <si>
    <t>Грунтовка стен перед шпаклевкой</t>
  </si>
  <si>
    <t>Шпаклевка стен с последующей шлифовкой</t>
  </si>
  <si>
    <t>Шпаклевка стен в м.п с последующей шлифовкой</t>
  </si>
  <si>
    <t>Отделка откосов</t>
  </si>
  <si>
    <t>Грунтовка откосов (в 2 слоя)</t>
  </si>
  <si>
    <t>Поклейка стеклохолста на откосы</t>
  </si>
  <si>
    <t>Шпаклевка откосов с последующей шлифовкой</t>
  </si>
  <si>
    <t>Покраска откосов (в 2 слоя)</t>
  </si>
  <si>
    <t>Обои</t>
  </si>
  <si>
    <t>Поклейка обоев</t>
  </si>
  <si>
    <t>Покраска обоев</t>
  </si>
  <si>
    <t>Грунтовка стен перед поклейкой обоев</t>
  </si>
  <si>
    <t>Поклейка обоев в м.п</t>
  </si>
  <si>
    <t>Покраска обоев в м.п (2 слоя)</t>
  </si>
  <si>
    <t>Чистовой пол</t>
  </si>
  <si>
    <t>Подготовка пола под отделку (очистка, пылесос, грунтовка)</t>
  </si>
  <si>
    <t>Ламинат + подложка</t>
  </si>
  <si>
    <t>Установка плинтусов</t>
  </si>
  <si>
    <t>ИТОГО стоимость</t>
  </si>
  <si>
    <t>Спальня</t>
  </si>
  <si>
    <t>Армирование углов откосов</t>
  </si>
  <si>
    <t>Укладка ламината (с учетом подложки)</t>
  </si>
  <si>
    <t>Установка плинтусов МДФ</t>
  </si>
  <si>
    <t>Детская</t>
  </si>
  <si>
    <t xml:space="preserve">Фальшстена выхода на балкон из ГКЛ </t>
  </si>
  <si>
    <t>Формирование дверного проема из ГКЛ</t>
  </si>
  <si>
    <t>Коридор</t>
  </si>
  <si>
    <t>Штукатурка откосов входной двери</t>
  </si>
  <si>
    <t>Кафель (60х60мм) на пол</t>
  </si>
  <si>
    <t>Затирка швов 2-х компонентной затиркой</t>
  </si>
  <si>
    <t>Санузел</t>
  </si>
  <si>
    <t>Теплый пол</t>
  </si>
  <si>
    <t>Штробление под укладку греющего кабеля</t>
  </si>
  <si>
    <t>Монтаж теплого пола</t>
  </si>
  <si>
    <t>Заделка штроб</t>
  </si>
  <si>
    <t>Гидроизоляция стен и пола</t>
  </si>
  <si>
    <t>Монтаж гидроизоляционной ленты в углах</t>
  </si>
  <si>
    <t>Монтаж и подключение ванны (с пеной,селикон и пр.)</t>
  </si>
  <si>
    <t>Монтаж кафеля ((60х60мм) на пол</t>
  </si>
  <si>
    <t>Монтаж кафеля (30х60мм) на стены</t>
  </si>
  <si>
    <t>Кафель (керамическая мозайка 30х30мм) инсталяция</t>
  </si>
  <si>
    <t>Кафель (керамическая мозайка 30х30мм) инсталяция в м.п</t>
  </si>
  <si>
    <t>Экран под ванну с ГКЛ + кафель + люк на магнитах</t>
  </si>
  <si>
    <t>Люк на инсталяции на магнитах</t>
  </si>
  <si>
    <t>Чистовая подрезка плитки</t>
  </si>
  <si>
    <t>Заусовка плитки на инсталяции под 45</t>
  </si>
  <si>
    <t>Затирка швов обычная</t>
  </si>
  <si>
    <t xml:space="preserve">Герметизация внутренних углов герметиком </t>
  </si>
  <si>
    <t>ВСЕГО</t>
  </si>
  <si>
    <t xml:space="preserve"> м.п.</t>
  </si>
  <si>
    <t>1_Устройство фальш стен из ГКЛ</t>
  </si>
  <si>
    <t>2_Устройство откосов из ГКЛ</t>
  </si>
  <si>
    <t>2_Устройство откосов из ГКЛ (с поклейкой пароизоляционной лены и утеплением)</t>
  </si>
  <si>
    <t>3_Теплый пол</t>
  </si>
  <si>
    <t xml:space="preserve">4_Кафель </t>
  </si>
  <si>
    <t>Вырезка отверстий в фартуке (керамогранит)</t>
  </si>
  <si>
    <t>Кафель (60х60см) на пол</t>
  </si>
  <si>
    <t>Кафель (60х60см)на пол</t>
  </si>
  <si>
    <t>Кафель (керамическая мозайка 30х30см) инсталяция</t>
  </si>
  <si>
    <t>Кафель (керамическая мозайка 30х30см) инсталяция в м.п.</t>
  </si>
  <si>
    <t>Керамогранит (60х120см) на фартук</t>
  </si>
  <si>
    <t>Монтаж кафеля (30х60см) на стены</t>
  </si>
  <si>
    <t>Монтаж кафеля (60х60см) на пол</t>
  </si>
  <si>
    <t>Рез плитки без шлифовки</t>
  </si>
  <si>
    <t>Рез плитки со шлифовкой</t>
  </si>
  <si>
    <t>Чистовая подрезка керамогранита</t>
  </si>
  <si>
    <t>5_Шпаклевка</t>
  </si>
  <si>
    <t>5_Шпаклевка стен в м.п. с последующей шлифовкой</t>
  </si>
  <si>
    <t>5_Шпаклевка стен с последующей шлифовкой</t>
  </si>
  <si>
    <t>Армировка швов ГКЛ</t>
  </si>
  <si>
    <t>6_Отделка откосов</t>
  </si>
  <si>
    <t>Грунтовка оконных откосов (в 2 слоя)</t>
  </si>
  <si>
    <t>Поклейка стеклохолста на  оконные откосы</t>
  </si>
  <si>
    <t>Покраска оконных откосов (в 2 слоя)</t>
  </si>
  <si>
    <t>Шпаклевка оконных откосов с последующей шлифовкой</t>
  </si>
  <si>
    <t>7_Обои</t>
  </si>
  <si>
    <t>Поклейка обоев в м.п.</t>
  </si>
  <si>
    <t>Покраска обоев (в 2 слоя)</t>
  </si>
  <si>
    <t>Покраска обоев в м.п. (2 слоя)</t>
  </si>
  <si>
    <t>8_Чистовой пол</t>
  </si>
  <si>
    <t>Укладка ламината (включая подложку)</t>
  </si>
  <si>
    <t>поля для заполнения</t>
  </si>
  <si>
    <t>Наименование работы</t>
  </si>
  <si>
    <t>единица измерения</t>
  </si>
  <si>
    <t>Расценка</t>
  </si>
  <si>
    <t>Стоимость</t>
  </si>
  <si>
    <t>Примечание/
комментарии</t>
  </si>
  <si>
    <t>грн</t>
  </si>
  <si>
    <t>1_Устройство фальш стен из ГКЛ:</t>
  </si>
  <si>
    <t xml:space="preserve">Фальшстена выхода на лоджию из ГКЛ </t>
  </si>
  <si>
    <t>2_Устройство откосов из ГКЛ:</t>
  </si>
  <si>
    <t>3_Теплый пол:</t>
  </si>
  <si>
    <t>4_Кафель :</t>
  </si>
  <si>
    <t>5_Шпаклевка:</t>
  </si>
  <si>
    <t>Шпаклевка стен в м.п. с последующей шлифовкой</t>
  </si>
  <si>
    <t>6_Отделка откосов:</t>
  </si>
  <si>
    <t>7_Обои:</t>
  </si>
  <si>
    <t>8_Чистовой пол:</t>
  </si>
  <si>
    <t>ИТОГО</t>
  </si>
  <si>
    <t>Примечание : если есть не учтенные работы, которые должны быть сделаны по вашей технологии выполнения работ - они должны быть обозначены и осмечены на данном этапе!</t>
  </si>
  <si>
    <t>1519.21</t>
  </si>
  <si>
    <t>от 75грн какие обои</t>
  </si>
  <si>
    <t>???</t>
  </si>
  <si>
    <t>2 слой</t>
  </si>
  <si>
    <t>эпоксидная?</t>
  </si>
  <si>
    <t>от 650грн</t>
  </si>
  <si>
    <t xml:space="preserve">Маяк, штукатурка МП 75 </t>
  </si>
  <si>
    <t>порезать уголок шт 25грн</t>
  </si>
  <si>
    <t>Резать уголок шт 25грн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</si>
</sst>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"/>
    <numFmt numFmtId="9" formatCode="0%"/>
  </numFmts>
  <fonts count="9">
    <font>
      <name val="Calibri"/>
      <sz val="11"/>
    </font>
    <font>
      <name val="Calibri"/>
      <sz val="14"/>
    </font>
    <font>
      <name val="Calibri"/>
      <sz val="11"/>
    </font>
    <font>
      <name val="Calibri"/>
      <b/>
      <i/>
      <sz val="11"/>
    </font>
    <font>
      <name val="Calibri"/>
      <b/>
      <sz val="11"/>
    </font>
    <font>
      <name val="Calibri"/>
      <b/>
      <i/>
      <sz val="12"/>
    </font>
    <font>
      <name val="Calibri"/>
      <sz val="11"/>
    </font>
    <font>
      <name val="Calibri"/>
      <b/>
      <sz val="12"/>
    </font>
    <font>
      <name val="Calibri"/>
      <sz val="11"/>
      <color rgb="FFFF0000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bottom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bottom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Border="1" applyAlignment="1">
      <alignment horizontal="left" vertical="center" wrapText="1"/>
    </xf>
    <xf numFmtId="0" fontId="4" fillId="0" borderId="0" xfId="0" applyFont="1" applyAlignment="1">
      <alignment vertical="bottom" wrapText="1"/>
    </xf>
    <xf numFmtId="0" fontId="2" fillId="5" borderId="0" xfId="0" applyFont="1" applyFill="1" applyBorder="1" applyAlignment="1">
      <alignment vertical="bottom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Border="1" applyAlignment="1">
      <alignment horizontal="left" vertical="center" wrapText="1"/>
    </xf>
    <xf numFmtId="0" fontId="5" fillId="0" borderId="0" xfId="0" applyFont="1" applyAlignment="1">
      <alignment vertical="bottom" wrapText="1"/>
    </xf>
    <xf numFmtId="0" fontId="2" fillId="0" borderId="0" xfId="0" applyFont="1" applyAlignment="1">
      <alignment vertical="bottom"/>
    </xf>
    <xf numFmtId="0" fontId="2" fillId="0" borderId="0" xfId="0" applyFont="1" applyAlignment="1">
      <alignment horizontal="left" vertical="bottom"/>
    </xf>
    <xf numFmtId="0" fontId="2" fillId="0" borderId="2" xfId="0" applyFont="1" applyBorder="1" applyAlignment="1">
      <alignment horizontal="center" vertical="bottom" wrapText="1"/>
    </xf>
    <xf numFmtId="0" fontId="6" fillId="0" borderId="3" xfId="0" applyFont="1" applyBorder="1" applyAlignment="1">
      <alignment vertical="bottom"/>
    </xf>
    <xf numFmtId="0" fontId="6" fillId="0" borderId="4" xfId="0" applyFont="1" applyBorder="1" applyAlignment="1">
      <alignment vertical="bottom"/>
    </xf>
    <xf numFmtId="0" fontId="7" fillId="4" borderId="5" xfId="0" applyFont="1" applyBorder="1" applyAlignment="1">
      <alignment horizontal="center" vertical="center" wrapText="1"/>
    </xf>
    <xf numFmtId="0" fontId="7" fillId="4" borderId="2" xfId="0" applyFont="1" applyBorder="1" applyAlignment="1">
      <alignment horizontal="center" vertical="bottom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bottom"/>
    </xf>
    <xf numFmtId="0" fontId="7" fillId="4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bottom" wrapText="1"/>
    </xf>
    <xf numFmtId="0" fontId="7" fillId="0" borderId="1" xfId="0" applyFont="1" applyBorder="1" applyAlignment="1">
      <alignment horizontal="center" vertical="bottom" wrapText="1"/>
    </xf>
    <xf numFmtId="0" fontId="7" fillId="0" borderId="0" xfId="0" applyFont="1" applyAlignment="1">
      <alignment vertical="bottom" wrapText="1"/>
    </xf>
    <xf numFmtId="0" fontId="2" fillId="0" borderId="1" xfId="0" applyFont="1" applyBorder="1" applyAlignment="1">
      <alignment horizontal="left" vertical="bottom" wrapText="1"/>
    </xf>
    <xf numFmtId="0" fontId="2" fillId="0" borderId="1" xfId="0" applyFont="1" applyBorder="1" applyAlignment="1">
      <alignment horizontal="center" vertical="bottom" wrapText="1"/>
    </xf>
    <xf numFmtId="0" fontId="7" fillId="8" borderId="1" xfId="0" applyFont="1" applyFill="1" applyBorder="1" applyAlignment="1">
      <alignment horizontal="left" vertical="bottom" wrapText="1"/>
    </xf>
    <xf numFmtId="0" fontId="7" fillId="8" borderId="1" xfId="0" applyFont="1" applyFill="1" applyBorder="1" applyAlignment="1">
      <alignment horizontal="center" vertical="bottom" wrapText="1"/>
    </xf>
    <xf numFmtId="0" fontId="2" fillId="0" borderId="1" xfId="0" applyFont="1" applyBorder="1" applyAlignment="1">
      <alignment horizontal="center" vertical="bottom" wrapText="1"/>
    </xf>
    <xf numFmtId="9" fontId="2" fillId="0" borderId="1" xfId="0" applyNumberFormat="1" applyFont="1" applyBorder="1" applyAlignment="1">
      <alignment horizontal="center" vertical="bottom" wrapText="1"/>
    </xf>
    <xf numFmtId="0" fontId="7" fillId="4" borderId="1" xfId="0" applyFont="1" applyBorder="1" applyAlignment="1">
      <alignment horizontal="left" vertical="bottom" wrapText="1"/>
    </xf>
    <xf numFmtId="0" fontId="7" fillId="4" borderId="1" xfId="0" applyFont="1" applyBorder="1" applyAlignment="1">
      <alignment vertical="bottom" wrapText="1"/>
    </xf>
    <xf numFmtId="0" fontId="8" fillId="0" borderId="0" xfId="0" applyFont="1" applyAlignment="1">
      <alignment vertical="bottom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103"/>
  <sheetViews>
    <sheetView workbookViewId="0">
      <pane xSplit="7" ySplit="3" topLeftCell="H4" state="frozen" activePane="bottomRight"/>
      <selection pane="bottomRight" activeCell="H4" sqref="H4"/>
    </sheetView>
  </sheetViews>
  <sheetFormatPr defaultRowHeight="15.0" customHeight="1" defaultColWidth="14" outlineLevelRow="1"/>
  <cols>
    <col min="1" max="1" customWidth="1" width="16.566406" style="0"/>
    <col min="2" max="2" customWidth="1" width="18.289062" style="0"/>
    <col min="3" max="3" customWidth="1" width="64.13672" style="0"/>
    <col min="4" max="4" customWidth="1" width="10.707031" style="0"/>
    <col min="5" max="5" customWidth="1" width="17.0" style="0"/>
    <col min="6" max="6" customWidth="1" width="15.566406" style="0"/>
    <col min="7" max="7" customWidth="1" width="19.859375" style="0"/>
    <col min="8" max="8" customWidth="1" width="9.136719" style="0"/>
    <col min="9" max="9" customWidth="1" width="8.707031" style="0"/>
    <col min="10" max="10" customWidth="1" width="8.707031" style="0"/>
    <col min="11" max="11" customWidth="1" width="8.707031" style="0"/>
    <col min="257" max="16384" width="9" style="0" hidden="0"/>
  </cols>
  <sheetData>
    <row r="1" spans="8:8" ht="15.0">
      <c r="A1" s="1" t="s">
        <v>0</v>
      </c>
      <c r="H1" s="2"/>
      <c r="I1" s="2"/>
      <c r="J1" s="2"/>
      <c r="K1" s="2"/>
    </row>
    <row r="2" spans="8:8" ht="15.0">
      <c r="A2" s="3"/>
      <c r="B2" s="3"/>
      <c r="C2" s="4"/>
      <c r="D2" s="3"/>
      <c r="E2" s="3"/>
      <c r="F2" s="3"/>
      <c r="G2" s="3"/>
      <c r="H2" s="5"/>
      <c r="I2" s="5"/>
      <c r="J2" s="5"/>
      <c r="K2" s="5"/>
    </row>
    <row r="3" spans="8:8" ht="4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"/>
      <c r="I3" s="2"/>
      <c r="J3" s="2"/>
      <c r="K3" s="2"/>
    </row>
    <row r="4" spans="8:8" ht="15.0" outlineLevel="1">
      <c r="A4" s="7" t="s">
        <v>8</v>
      </c>
      <c r="B4" s="7" t="s">
        <v>9</v>
      </c>
      <c r="C4" s="8" t="s">
        <v>10</v>
      </c>
      <c r="D4" s="7" t="s">
        <v>11</v>
      </c>
      <c r="E4" s="7">
        <v>9.9</v>
      </c>
      <c r="F4" s="7"/>
      <c r="G4" s="7"/>
      <c r="H4" s="2"/>
      <c r="I4" s="2"/>
      <c r="J4" s="2"/>
      <c r="K4" s="2"/>
    </row>
    <row r="5" spans="8:8" ht="15.0" outlineLevel="1">
      <c r="A5" s="7" t="s">
        <v>8</v>
      </c>
      <c r="B5" s="7" t="s">
        <v>12</v>
      </c>
      <c r="C5" s="8" t="s">
        <v>13</v>
      </c>
      <c r="D5" s="7" t="s">
        <v>14</v>
      </c>
      <c r="E5" s="7">
        <v>9.89</v>
      </c>
      <c r="F5" s="7"/>
      <c r="G5" s="7"/>
      <c r="H5" s="2"/>
      <c r="I5" s="2"/>
      <c r="J5" s="2"/>
      <c r="K5" s="2"/>
    </row>
    <row r="6" spans="8:8" ht="15.0" outlineLevel="1">
      <c r="A6" s="7" t="s">
        <v>8</v>
      </c>
      <c r="B6" s="7" t="s">
        <v>15</v>
      </c>
      <c r="C6" s="8" t="s">
        <v>16</v>
      </c>
      <c r="D6" s="7" t="s">
        <v>11</v>
      </c>
      <c r="E6" s="7">
        <v>8.91</v>
      </c>
      <c r="F6" s="7"/>
      <c r="G6" s="7"/>
      <c r="H6" s="2"/>
      <c r="I6" s="2"/>
      <c r="J6" s="2"/>
      <c r="K6" s="2"/>
    </row>
    <row r="7" spans="8:8" ht="15.0" outlineLevel="1">
      <c r="A7" s="7" t="s">
        <v>8</v>
      </c>
      <c r="B7" s="7" t="s">
        <v>15</v>
      </c>
      <c r="C7" s="8" t="s">
        <v>17</v>
      </c>
      <c r="D7" s="7" t="s">
        <v>11</v>
      </c>
      <c r="E7" s="7">
        <v>2.376</v>
      </c>
      <c r="F7" s="7"/>
      <c r="G7" s="7"/>
      <c r="H7" s="2"/>
      <c r="I7" s="2"/>
      <c r="J7" s="2"/>
      <c r="K7" s="2"/>
    </row>
    <row r="8" spans="8:8" ht="15.0" outlineLevel="1">
      <c r="A8" s="7" t="s">
        <v>8</v>
      </c>
      <c r="B8" s="7" t="s">
        <v>15</v>
      </c>
      <c r="C8" s="8" t="s">
        <v>18</v>
      </c>
      <c r="D8" s="7" t="s">
        <v>14</v>
      </c>
      <c r="E8" s="9"/>
      <c r="F8" s="7"/>
      <c r="G8" s="7"/>
      <c r="H8" s="2"/>
      <c r="I8" s="2"/>
      <c r="J8" s="2"/>
      <c r="K8" s="2"/>
    </row>
    <row r="9" spans="8:8" ht="15.0" outlineLevel="1">
      <c r="A9" s="7" t="s">
        <v>8</v>
      </c>
      <c r="B9" s="7" t="s">
        <v>15</v>
      </c>
      <c r="C9" s="8" t="s">
        <v>19</v>
      </c>
      <c r="D9" s="7" t="s">
        <v>20</v>
      </c>
      <c r="E9" s="9"/>
      <c r="F9" s="7"/>
      <c r="G9" s="7"/>
      <c r="H9" s="2"/>
      <c r="I9" s="2"/>
      <c r="J9" s="2"/>
      <c r="K9" s="2"/>
    </row>
    <row r="10" spans="8:8" ht="15.0" outlineLevel="1">
      <c r="A10" s="7" t="s">
        <v>8</v>
      </c>
      <c r="B10" s="7" t="s">
        <v>21</v>
      </c>
      <c r="C10" s="8" t="s">
        <v>22</v>
      </c>
      <c r="D10" s="7" t="s">
        <v>11</v>
      </c>
      <c r="E10" s="9">
        <v>51.0</v>
      </c>
      <c r="F10" s="7"/>
      <c r="G10" s="7"/>
      <c r="H10" s="2"/>
      <c r="I10" s="2"/>
      <c r="J10" s="2"/>
      <c r="K10" s="2"/>
    </row>
    <row r="11" spans="8:8" ht="15.0" outlineLevel="1">
      <c r="A11" s="7" t="s">
        <v>8</v>
      </c>
      <c r="B11" s="7" t="s">
        <v>21</v>
      </c>
      <c r="C11" s="8" t="s">
        <v>23</v>
      </c>
      <c r="D11" s="7" t="s">
        <v>14</v>
      </c>
      <c r="E11" s="9"/>
      <c r="F11" s="7"/>
      <c r="G11" s="7"/>
      <c r="H11" s="2"/>
      <c r="I11" s="2"/>
      <c r="J11" s="2"/>
      <c r="K11" s="2"/>
    </row>
    <row r="12" spans="8:8" ht="15.0" outlineLevel="1">
      <c r="A12" s="7" t="s">
        <v>8</v>
      </c>
      <c r="B12" s="7" t="s">
        <v>21</v>
      </c>
      <c r="C12" s="8" t="s">
        <v>24</v>
      </c>
      <c r="D12" s="7" t="s">
        <v>11</v>
      </c>
      <c r="E12" s="7">
        <v>51.0</v>
      </c>
      <c r="F12" s="7"/>
      <c r="G12" s="7"/>
      <c r="H12" s="2"/>
      <c r="I12" s="2"/>
      <c r="J12" s="2"/>
      <c r="K12" s="2"/>
    </row>
    <row r="13" spans="8:8" ht="15.0" outlineLevel="1">
      <c r="A13" s="7" t="s">
        <v>8</v>
      </c>
      <c r="B13" s="7" t="s">
        <v>21</v>
      </c>
      <c r="C13" s="8" t="s">
        <v>25</v>
      </c>
      <c r="D13" s="7" t="s">
        <v>11</v>
      </c>
      <c r="E13" s="7">
        <v>51.0</v>
      </c>
      <c r="F13" s="7"/>
      <c r="G13" s="7"/>
      <c r="H13" s="2"/>
      <c r="I13" s="2"/>
      <c r="J13" s="2"/>
      <c r="K13" s="2"/>
    </row>
    <row r="14" spans="8:8" ht="17.25" outlineLevel="1" customHeight="1">
      <c r="A14" s="7" t="s">
        <v>8</v>
      </c>
      <c r="B14" s="7" t="s">
        <v>21</v>
      </c>
      <c r="C14" s="8" t="s">
        <v>26</v>
      </c>
      <c r="D14" s="7" t="s">
        <v>14</v>
      </c>
      <c r="E14" s="7">
        <v>9.52</v>
      </c>
      <c r="F14" s="7"/>
      <c r="G14" s="7"/>
      <c r="H14" s="2"/>
      <c r="I14" s="2"/>
      <c r="J14" s="2"/>
      <c r="K14" s="2"/>
    </row>
    <row r="15" spans="8:8" ht="15.0" outlineLevel="1">
      <c r="A15" s="7" t="s">
        <v>8</v>
      </c>
      <c r="B15" s="7" t="s">
        <v>27</v>
      </c>
      <c r="C15" s="8" t="s">
        <v>28</v>
      </c>
      <c r="D15" s="7" t="s">
        <v>14</v>
      </c>
      <c r="E15" s="7">
        <v>14.12</v>
      </c>
      <c r="F15" s="7"/>
      <c r="G15" s="7"/>
      <c r="H15" s="2"/>
      <c r="I15" s="2"/>
      <c r="J15" s="2"/>
      <c r="K15" s="2"/>
    </row>
    <row r="16" spans="8:8" ht="15.0" outlineLevel="1">
      <c r="A16" s="7" t="s">
        <v>8</v>
      </c>
      <c r="B16" s="7" t="s">
        <v>27</v>
      </c>
      <c r="C16" s="8" t="s">
        <v>29</v>
      </c>
      <c r="D16" s="7" t="s">
        <v>14</v>
      </c>
      <c r="E16" s="7">
        <v>14.12</v>
      </c>
      <c r="F16" s="7"/>
      <c r="G16" s="7"/>
      <c r="H16" s="2"/>
      <c r="I16" s="2"/>
      <c r="J16" s="2"/>
      <c r="K16" s="2"/>
    </row>
    <row r="17" spans="8:8" ht="15.0" outlineLevel="1">
      <c r="A17" s="7" t="s">
        <v>8</v>
      </c>
      <c r="B17" s="7" t="s">
        <v>27</v>
      </c>
      <c r="C17" s="8" t="s">
        <v>30</v>
      </c>
      <c r="D17" s="7" t="s">
        <v>14</v>
      </c>
      <c r="E17" s="7">
        <v>14.12</v>
      </c>
      <c r="F17" s="7"/>
      <c r="G17" s="7"/>
      <c r="H17" s="2"/>
      <c r="I17" s="2"/>
      <c r="J17" s="2"/>
      <c r="K17" s="2"/>
    </row>
    <row r="18" spans="8:8" ht="15.0" outlineLevel="1">
      <c r="A18" s="7" t="s">
        <v>8</v>
      </c>
      <c r="B18" s="7" t="s">
        <v>27</v>
      </c>
      <c r="C18" s="8" t="str">
        <f>C37</f>
        <v>Армирование углов откосов</v>
      </c>
      <c r="D18" s="7" t="s">
        <v>14</v>
      </c>
      <c r="E18" s="7">
        <v>14.12</v>
      </c>
      <c r="F18" s="7"/>
      <c r="G18" s="7"/>
      <c r="H18" s="2"/>
      <c r="I18" s="2"/>
      <c r="J18" s="2"/>
      <c r="K18" s="2"/>
    </row>
    <row r="19" spans="8:8" ht="15.0" outlineLevel="1">
      <c r="A19" s="7" t="s">
        <v>8</v>
      </c>
      <c r="B19" s="7" t="s">
        <v>27</v>
      </c>
      <c r="C19" s="8" t="s">
        <v>31</v>
      </c>
      <c r="D19" s="7" t="s">
        <v>14</v>
      </c>
      <c r="E19" s="7">
        <v>14.12</v>
      </c>
      <c r="F19" s="7"/>
      <c r="G19" s="7"/>
      <c r="H19" s="2"/>
      <c r="I19" s="2"/>
      <c r="J19" s="2"/>
      <c r="K19" s="2"/>
    </row>
    <row r="20" spans="8:8" ht="15.0" outlineLevel="1">
      <c r="A20" s="7" t="s">
        <v>8</v>
      </c>
      <c r="B20" s="7" t="s">
        <v>32</v>
      </c>
      <c r="C20" s="8" t="s">
        <v>33</v>
      </c>
      <c r="D20" s="7" t="s">
        <v>11</v>
      </c>
      <c r="E20" s="7">
        <v>51.0</v>
      </c>
      <c r="F20" s="7"/>
      <c r="G20" s="7"/>
      <c r="H20" s="2"/>
      <c r="I20" s="2"/>
      <c r="J20" s="2"/>
      <c r="K20" s="2"/>
    </row>
    <row r="21" spans="8:8" ht="15.75" outlineLevel="1" customHeight="1">
      <c r="A21" s="7" t="s">
        <v>8</v>
      </c>
      <c r="B21" s="7" t="s">
        <v>32</v>
      </c>
      <c r="C21" s="8" t="s">
        <v>34</v>
      </c>
      <c r="D21" s="7" t="s">
        <v>11</v>
      </c>
      <c r="E21" s="7">
        <v>51.0</v>
      </c>
      <c r="F21" s="7"/>
      <c r="G21" s="7"/>
      <c r="H21" s="2"/>
      <c r="I21" s="2"/>
      <c r="J21" s="2"/>
      <c r="K21" s="2"/>
    </row>
    <row r="22" spans="8:8" ht="15.75" outlineLevel="1" customHeight="1">
      <c r="A22" s="7" t="s">
        <v>8</v>
      </c>
      <c r="B22" s="7" t="s">
        <v>32</v>
      </c>
      <c r="C22" s="8" t="s">
        <v>35</v>
      </c>
      <c r="D22" s="7" t="s">
        <v>11</v>
      </c>
      <c r="E22" s="7">
        <v>51.0</v>
      </c>
      <c r="F22" s="7"/>
      <c r="G22" s="7"/>
      <c r="H22" s="2"/>
      <c r="I22" s="2"/>
      <c r="J22" s="2"/>
      <c r="K22" s="2"/>
    </row>
    <row r="23" spans="8:8" ht="15.75" outlineLevel="1" customHeight="1">
      <c r="A23" s="7" t="s">
        <v>8</v>
      </c>
      <c r="B23" s="7" t="s">
        <v>32</v>
      </c>
      <c r="C23" s="8" t="s">
        <v>36</v>
      </c>
      <c r="D23" s="7" t="s">
        <v>14</v>
      </c>
      <c r="E23" s="7">
        <v>9.52</v>
      </c>
      <c r="F23" s="7"/>
      <c r="G23" s="7"/>
      <c r="H23" s="2"/>
      <c r="I23" s="2"/>
      <c r="J23" s="2"/>
      <c r="K23" s="2"/>
    </row>
    <row r="24" spans="8:8" ht="15.75" outlineLevel="1" customHeight="1">
      <c r="A24" s="7" t="s">
        <v>8</v>
      </c>
      <c r="B24" s="7" t="s">
        <v>32</v>
      </c>
      <c r="C24" s="8" t="s">
        <v>37</v>
      </c>
      <c r="D24" s="7" t="s">
        <v>14</v>
      </c>
      <c r="E24" s="7">
        <v>9.52</v>
      </c>
      <c r="F24" s="7"/>
      <c r="G24" s="7"/>
      <c r="H24" s="2"/>
      <c r="I24" s="2"/>
      <c r="J24" s="2"/>
      <c r="K24" s="2"/>
    </row>
    <row r="25" spans="8:8" ht="15.75" outlineLevel="1" customHeight="1">
      <c r="A25" s="7" t="s">
        <v>8</v>
      </c>
      <c r="B25" s="7" t="s">
        <v>38</v>
      </c>
      <c r="C25" s="8" t="s">
        <v>39</v>
      </c>
      <c r="D25" s="7" t="s">
        <v>11</v>
      </c>
      <c r="E25" s="7">
        <v>22.4022</v>
      </c>
      <c r="F25" s="7"/>
      <c r="G25" s="7"/>
      <c r="H25" s="2"/>
      <c r="I25" s="2"/>
      <c r="J25" s="2"/>
      <c r="K25" s="2"/>
    </row>
    <row r="26" spans="8:8" ht="15.75" outlineLevel="1" customHeight="1">
      <c r="A26" s="7" t="s">
        <v>8</v>
      </c>
      <c r="B26" s="7" t="s">
        <v>38</v>
      </c>
      <c r="C26" s="8" t="s">
        <v>40</v>
      </c>
      <c r="D26" s="7" t="s">
        <v>11</v>
      </c>
      <c r="E26" s="7">
        <v>13.4922</v>
      </c>
      <c r="F26" s="7"/>
      <c r="G26" s="7"/>
      <c r="H26" s="2"/>
      <c r="I26" s="2"/>
      <c r="J26" s="2"/>
      <c r="K26" s="2"/>
    </row>
    <row r="27" spans="8:8" ht="15.75" outlineLevel="1" customHeight="1">
      <c r="A27" s="7" t="s">
        <v>8</v>
      </c>
      <c r="B27" s="7" t="s">
        <v>38</v>
      </c>
      <c r="C27" s="8" t="s">
        <v>41</v>
      </c>
      <c r="D27" s="7" t="s">
        <v>14</v>
      </c>
      <c r="E27" s="10">
        <v>19.0</v>
      </c>
      <c r="F27" s="11"/>
      <c r="G27" s="11"/>
      <c r="H27" s="2"/>
      <c r="I27" s="2"/>
      <c r="J27" s="2"/>
      <c r="K27" s="2"/>
    </row>
    <row r="28" spans="8:8" ht="15.75" outlineLevel="1" customHeight="1">
      <c r="A28" s="12" t="s">
        <v>8</v>
      </c>
      <c r="B28" s="12"/>
      <c r="C28" s="13" t="s">
        <v>42</v>
      </c>
      <c r="D28" s="12"/>
      <c r="E28" s="12"/>
      <c r="F28" s="12"/>
      <c r="G28" s="12"/>
      <c r="H28" s="14"/>
      <c r="I28" s="14"/>
      <c r="J28" s="14"/>
      <c r="K28" s="14"/>
    </row>
    <row r="29" spans="8:8" ht="25.5" outlineLevel="1" customHeight="1">
      <c r="A29" s="7" t="s">
        <v>43</v>
      </c>
      <c r="B29" s="7" t="s">
        <v>12</v>
      </c>
      <c r="C29" s="8" t="str">
        <f>C5</f>
        <v>Устройство откосов из ГКЛ (с поклейкой пароизоляционной лены и утеплением)</v>
      </c>
      <c r="D29" s="7" t="s">
        <v>14</v>
      </c>
      <c r="E29" s="7">
        <v>4.35</v>
      </c>
      <c r="F29" s="7"/>
      <c r="G29" s="7"/>
      <c r="H29" s="2"/>
      <c r="I29" s="2"/>
      <c r="J29" s="2"/>
      <c r="K29" s="2"/>
    </row>
    <row r="30" spans="8:8" ht="15.75" outlineLevel="1" customHeight="1">
      <c r="A30" s="7" t="s">
        <v>43</v>
      </c>
      <c r="B30" s="7" t="s">
        <v>21</v>
      </c>
      <c r="C30" s="8" t="s">
        <v>23</v>
      </c>
      <c r="D30" s="7" t="s">
        <v>14</v>
      </c>
      <c r="E30" s="9"/>
      <c r="F30" s="7"/>
      <c r="G30" s="7"/>
      <c r="H30" s="2"/>
      <c r="I30" s="2"/>
      <c r="J30" s="2"/>
      <c r="K30" s="2"/>
    </row>
    <row r="31" spans="8:8" ht="22.5" outlineLevel="1" customHeight="1">
      <c r="A31" s="7" t="s">
        <v>43</v>
      </c>
      <c r="B31" s="7" t="s">
        <v>21</v>
      </c>
      <c r="C31" s="8" t="str">
        <f>C10</f>
        <v>Подготовка оштукатуренных стен под шпаклевку</v>
      </c>
      <c r="D31" s="7" t="s">
        <v>11</v>
      </c>
      <c r="E31" s="9"/>
      <c r="F31" s="7"/>
      <c r="G31" s="7"/>
      <c r="H31" s="2"/>
      <c r="I31" s="2"/>
      <c r="J31" s="2"/>
      <c r="K31" s="2"/>
    </row>
    <row r="32" spans="8:8" ht="15.75" outlineLevel="1" customHeight="1">
      <c r="A32" s="7" t="s">
        <v>43</v>
      </c>
      <c r="B32" s="7" t="s">
        <v>21</v>
      </c>
      <c r="C32" s="8" t="str">
        <f t="shared" si="0" ref="C32:C33">C12</f>
        <v>Грунтовка стен перед шпаклевкой</v>
      </c>
      <c r="D32" s="7" t="s">
        <v>11</v>
      </c>
      <c r="E32" s="7">
        <v>24.4</v>
      </c>
      <c r="F32" s="7"/>
      <c r="G32" s="7"/>
      <c r="H32" s="2"/>
      <c r="I32" s="2"/>
      <c r="J32" s="2"/>
      <c r="K32" s="2"/>
    </row>
    <row r="33" spans="8:8" ht="15.75" outlineLevel="1" customHeight="1">
      <c r="A33" s="7" t="s">
        <v>43</v>
      </c>
      <c r="B33" s="7" t="s">
        <v>21</v>
      </c>
      <c r="C33" s="8" t="str">
        <f t="shared" si="0"/>
        <v>Шпаклевка стен с последующей шлифовкой</v>
      </c>
      <c r="D33" s="7" t="s">
        <v>11</v>
      </c>
      <c r="E33" s="7">
        <v>24.4</v>
      </c>
      <c r="F33" s="7"/>
      <c r="G33" s="7"/>
      <c r="H33" s="2"/>
      <c r="I33" s="2"/>
      <c r="J33" s="2"/>
      <c r="K33" s="2"/>
    </row>
    <row r="34" spans="8:8" ht="15.75" outlineLevel="1" customHeight="1">
      <c r="A34" s="7" t="s">
        <v>43</v>
      </c>
      <c r="B34" s="7" t="s">
        <v>21</v>
      </c>
      <c r="C34" s="8" t="s">
        <v>26</v>
      </c>
      <c r="D34" s="7" t="s">
        <v>14</v>
      </c>
      <c r="E34" s="7">
        <v>4.96</v>
      </c>
      <c r="F34" s="7"/>
      <c r="G34" s="7"/>
      <c r="H34" s="2"/>
      <c r="I34" s="2"/>
      <c r="J34" s="2"/>
      <c r="K34" s="2"/>
    </row>
    <row r="35" spans="8:8" ht="15.75" outlineLevel="1" customHeight="1">
      <c r="A35" s="7" t="s">
        <v>43</v>
      </c>
      <c r="B35" s="7" t="s">
        <v>27</v>
      </c>
      <c r="C35" s="8" t="s">
        <v>28</v>
      </c>
      <c r="D35" s="7" t="s">
        <v>14</v>
      </c>
      <c r="E35" s="7">
        <v>6.411</v>
      </c>
      <c r="F35" s="7"/>
      <c r="G35" s="7"/>
      <c r="H35" s="2"/>
      <c r="I35" s="2"/>
      <c r="J35" s="2"/>
      <c r="K35" s="2"/>
    </row>
    <row r="36" spans="8:8" ht="15.75" outlineLevel="1" customHeight="1">
      <c r="A36" s="7" t="s">
        <v>43</v>
      </c>
      <c r="B36" s="7" t="s">
        <v>27</v>
      </c>
      <c r="C36" s="8" t="s">
        <v>30</v>
      </c>
      <c r="D36" s="7" t="s">
        <v>14</v>
      </c>
      <c r="E36" s="7">
        <v>6.411</v>
      </c>
      <c r="F36" s="7"/>
      <c r="G36" s="7"/>
      <c r="H36" s="2"/>
      <c r="I36" s="2"/>
      <c r="J36" s="2"/>
      <c r="K36" s="2"/>
    </row>
    <row r="37" spans="8:8" ht="15.75" outlineLevel="1" customHeight="1">
      <c r="A37" s="7" t="s">
        <v>43</v>
      </c>
      <c r="B37" s="7" t="s">
        <v>27</v>
      </c>
      <c r="C37" s="8" t="s">
        <v>44</v>
      </c>
      <c r="D37" s="7" t="s">
        <v>14</v>
      </c>
      <c r="E37" s="7">
        <v>6.411</v>
      </c>
      <c r="F37" s="7"/>
      <c r="G37" s="7"/>
      <c r="H37" s="2"/>
      <c r="I37" s="2"/>
      <c r="J37" s="2"/>
      <c r="K37" s="2"/>
    </row>
    <row r="38" spans="8:8" ht="15.75" outlineLevel="1" customHeight="1">
      <c r="A38" s="7" t="s">
        <v>43</v>
      </c>
      <c r="B38" s="7" t="s">
        <v>27</v>
      </c>
      <c r="C38" s="8" t="s">
        <v>31</v>
      </c>
      <c r="D38" s="7" t="s">
        <v>14</v>
      </c>
      <c r="E38" s="7">
        <v>6.411</v>
      </c>
      <c r="F38" s="7"/>
      <c r="G38" s="7"/>
      <c r="H38" s="2"/>
      <c r="I38" s="2"/>
      <c r="J38" s="2"/>
      <c r="K38" s="2"/>
    </row>
    <row r="39" spans="8:8" ht="15.75" outlineLevel="1" customHeight="1">
      <c r="A39" s="7" t="s">
        <v>43</v>
      </c>
      <c r="B39" s="7" t="s">
        <v>32</v>
      </c>
      <c r="C39" s="8" t="str">
        <f>C22</f>
        <v>Грунтовка стен перед поклейкой обоев</v>
      </c>
      <c r="D39" s="7" t="s">
        <v>11</v>
      </c>
      <c r="E39" s="7">
        <v>24.4</v>
      </c>
      <c r="F39" s="7"/>
      <c r="G39" s="7"/>
      <c r="H39" s="2"/>
      <c r="I39" s="2"/>
      <c r="J39" s="2"/>
      <c r="K39" s="2"/>
    </row>
    <row r="40" spans="8:8" ht="15.75" outlineLevel="1" customHeight="1">
      <c r="A40" s="7" t="s">
        <v>43</v>
      </c>
      <c r="B40" s="7" t="s">
        <v>32</v>
      </c>
      <c r="C40" s="8" t="s">
        <v>33</v>
      </c>
      <c r="D40" s="7" t="s">
        <v>11</v>
      </c>
      <c r="E40" s="7">
        <v>24.4</v>
      </c>
      <c r="F40" s="7"/>
      <c r="G40" s="7"/>
      <c r="H40" s="2"/>
      <c r="I40" s="2"/>
      <c r="J40" s="2"/>
      <c r="K40" s="2"/>
    </row>
    <row r="41" spans="8:8" ht="15.75" outlineLevel="1" customHeight="1">
      <c r="A41" s="7" t="s">
        <v>43</v>
      </c>
      <c r="B41" s="7" t="s">
        <v>32</v>
      </c>
      <c r="C41" s="8" t="s">
        <v>34</v>
      </c>
      <c r="D41" s="7" t="s">
        <v>11</v>
      </c>
      <c r="E41" s="7">
        <v>24.4</v>
      </c>
      <c r="F41" s="7"/>
      <c r="G41" s="7"/>
      <c r="H41" s="2"/>
      <c r="I41" s="2"/>
      <c r="J41" s="2"/>
      <c r="K41" s="2"/>
    </row>
    <row r="42" spans="8:8" ht="15.75" outlineLevel="1" customHeight="1">
      <c r="A42" s="7" t="s">
        <v>43</v>
      </c>
      <c r="B42" s="7" t="s">
        <v>32</v>
      </c>
      <c r="C42" s="8" t="s">
        <v>36</v>
      </c>
      <c r="D42" s="7" t="s">
        <v>14</v>
      </c>
      <c r="E42" s="7">
        <v>4.96</v>
      </c>
      <c r="F42" s="7"/>
      <c r="G42" s="7"/>
      <c r="H42" s="2"/>
      <c r="I42" s="2"/>
      <c r="J42" s="2"/>
      <c r="K42" s="2"/>
    </row>
    <row r="43" spans="8:8" ht="15.75" outlineLevel="1" customHeight="1">
      <c r="A43" s="7" t="s">
        <v>43</v>
      </c>
      <c r="B43" s="7" t="s">
        <v>32</v>
      </c>
      <c r="C43" s="8" t="s">
        <v>37</v>
      </c>
      <c r="D43" s="7" t="s">
        <v>14</v>
      </c>
      <c r="E43" s="7">
        <v>4.96</v>
      </c>
      <c r="F43" s="7"/>
      <c r="G43" s="7"/>
      <c r="H43" s="2"/>
      <c r="I43" s="2"/>
      <c r="J43" s="2"/>
      <c r="K43" s="2"/>
    </row>
    <row r="44" spans="8:8" ht="15.75" outlineLevel="1" customHeight="1">
      <c r="A44" s="7" t="s">
        <v>43</v>
      </c>
      <c r="B44" s="7" t="s">
        <v>38</v>
      </c>
      <c r="C44" s="8" t="s">
        <v>39</v>
      </c>
      <c r="D44" s="7" t="s">
        <v>11</v>
      </c>
      <c r="E44" s="7">
        <v>9.207</v>
      </c>
      <c r="F44" s="7"/>
      <c r="G44" s="7"/>
      <c r="H44" s="2"/>
      <c r="I44" s="2"/>
      <c r="J44" s="2"/>
      <c r="K44" s="2"/>
    </row>
    <row r="45" spans="8:8" ht="15.75" outlineLevel="1" customHeight="1">
      <c r="A45" s="7" t="s">
        <v>43</v>
      </c>
      <c r="B45" s="7" t="s">
        <v>38</v>
      </c>
      <c r="C45" s="8" t="s">
        <v>45</v>
      </c>
      <c r="D45" s="7" t="s">
        <v>11</v>
      </c>
      <c r="E45" s="7">
        <v>9.207</v>
      </c>
      <c r="F45" s="7"/>
      <c r="G45" s="7"/>
      <c r="H45" s="2"/>
      <c r="I45" s="2"/>
      <c r="J45" s="2"/>
      <c r="K45" s="2"/>
    </row>
    <row r="46" spans="8:8" ht="15.75" outlineLevel="1" customHeight="1">
      <c r="A46" s="7" t="s">
        <v>43</v>
      </c>
      <c r="B46" s="7" t="s">
        <v>38</v>
      </c>
      <c r="C46" s="8" t="s">
        <v>46</v>
      </c>
      <c r="D46" s="7" t="s">
        <v>14</v>
      </c>
      <c r="E46" s="7">
        <v>11.34</v>
      </c>
      <c r="F46" s="7"/>
      <c r="G46" s="7"/>
      <c r="H46" s="2"/>
      <c r="I46" s="2"/>
      <c r="J46" s="2"/>
      <c r="K46" s="2"/>
    </row>
    <row r="47" spans="8:8" ht="15.75" outlineLevel="1" customHeight="1">
      <c r="A47" s="12" t="s">
        <v>43</v>
      </c>
      <c r="B47" s="12"/>
      <c r="C47" s="13" t="s">
        <v>42</v>
      </c>
      <c r="D47" s="12"/>
      <c r="E47" s="12"/>
      <c r="F47" s="12"/>
      <c r="G47" s="12"/>
      <c r="H47" s="14"/>
      <c r="I47" s="14"/>
      <c r="J47" s="14"/>
      <c r="K47" s="14"/>
    </row>
    <row r="48" spans="8:8" ht="15.75" outlineLevel="1" customHeight="1">
      <c r="A48" s="7" t="s">
        <v>47</v>
      </c>
      <c r="B48" s="7" t="str">
        <f t="shared" si="1" ref="B48:B49">B4</f>
        <v>Устройство фальш стен из ГКЛ</v>
      </c>
      <c r="C48" s="8" t="s">
        <v>48</v>
      </c>
      <c r="D48" s="7" t="s">
        <v>11</v>
      </c>
      <c r="E48" s="7">
        <v>4.0</v>
      </c>
      <c r="F48" s="7"/>
      <c r="G48" s="7"/>
      <c r="H48" s="2"/>
      <c r="I48" s="2"/>
      <c r="J48" s="2"/>
      <c r="K48" s="2"/>
    </row>
    <row r="49" spans="8:8" ht="15.75" outlineLevel="1" customHeight="1">
      <c r="A49" s="7" t="s">
        <v>47</v>
      </c>
      <c r="B49" s="7" t="str">
        <f t="shared" si="1"/>
        <v>Устройство откосов из ГКЛ</v>
      </c>
      <c r="C49" s="8" t="s">
        <v>49</v>
      </c>
      <c r="D49" s="7" t="s">
        <v>14</v>
      </c>
      <c r="E49" s="7">
        <v>3.0</v>
      </c>
      <c r="F49" s="7"/>
      <c r="G49" s="7"/>
      <c r="H49" s="2"/>
      <c r="I49" s="2"/>
      <c r="J49" s="2"/>
      <c r="K49" s="2"/>
    </row>
    <row r="50" spans="8:8" ht="15.75" outlineLevel="1" customHeight="1">
      <c r="A50" s="7" t="s">
        <v>47</v>
      </c>
      <c r="B50" s="7" t="str">
        <f>B29</f>
        <v>Устройство откосов из ГКЛ</v>
      </c>
      <c r="C50" s="8" t="str">
        <f>C5</f>
        <v>Устройство откосов из ГКЛ (с поклейкой пароизоляционной лены и утеплением)</v>
      </c>
      <c r="D50" s="7" t="s">
        <v>14</v>
      </c>
      <c r="E50" s="7">
        <v>5.15</v>
      </c>
      <c r="F50" s="7"/>
      <c r="G50" s="7"/>
      <c r="H50" s="2"/>
      <c r="I50" s="2"/>
      <c r="J50" s="2"/>
      <c r="K50" s="2"/>
    </row>
    <row r="51" spans="8:8" ht="15.75" outlineLevel="1" customHeight="1">
      <c r="A51" s="7" t="s">
        <v>47</v>
      </c>
      <c r="B51" s="7" t="s">
        <v>21</v>
      </c>
      <c r="C51" s="8" t="s">
        <v>23</v>
      </c>
      <c r="D51" s="7" t="s">
        <v>14</v>
      </c>
      <c r="E51" s="9"/>
      <c r="F51" s="9"/>
      <c r="G51" s="9"/>
      <c r="H51" s="2"/>
      <c r="I51" s="2"/>
      <c r="J51" s="2"/>
      <c r="K51" s="2"/>
    </row>
    <row r="52" spans="8:8" ht="22.5" outlineLevel="1" customHeight="1">
      <c r="A52" s="7" t="s">
        <v>47</v>
      </c>
      <c r="B52" s="7" t="s">
        <v>21</v>
      </c>
      <c r="C52" s="8" t="str">
        <f>C10</f>
        <v>Подготовка оштукатуренных стен под шпаклевку</v>
      </c>
      <c r="D52" s="7" t="s">
        <v>11</v>
      </c>
      <c r="E52" s="9"/>
      <c r="F52" s="9"/>
      <c r="G52" s="9"/>
      <c r="H52" s="2"/>
      <c r="I52" s="2"/>
      <c r="J52" s="2"/>
      <c r="K52" s="2"/>
    </row>
    <row r="53" spans="8:8" ht="15.75" outlineLevel="1" customHeight="1">
      <c r="A53" s="7" t="s">
        <v>47</v>
      </c>
      <c r="B53" s="7" t="s">
        <v>21</v>
      </c>
      <c r="C53" s="8" t="str">
        <f t="shared" si="2" ref="C53:C54">C32</f>
        <v>Грунтовка стен перед шпаклевкой</v>
      </c>
      <c r="D53" s="7" t="s">
        <v>11</v>
      </c>
      <c r="E53" s="7">
        <v>33.22</v>
      </c>
      <c r="F53" s="7"/>
      <c r="G53" s="7"/>
      <c r="H53" s="2"/>
      <c r="I53" s="2"/>
      <c r="J53" s="2"/>
      <c r="K53" s="2"/>
    </row>
    <row r="54" spans="8:8" ht="15.75" outlineLevel="1" customHeight="1">
      <c r="A54" s="7" t="s">
        <v>47</v>
      </c>
      <c r="B54" s="7" t="s">
        <v>21</v>
      </c>
      <c r="C54" s="8" t="str">
        <f t="shared" si="2"/>
        <v>Шпаклевка стен с последующей шлифовкой</v>
      </c>
      <c r="D54" s="7" t="s">
        <v>11</v>
      </c>
      <c r="E54" s="7">
        <v>33.22</v>
      </c>
      <c r="F54" s="7"/>
      <c r="G54" s="7"/>
      <c r="H54" s="2"/>
      <c r="I54" s="2"/>
      <c r="J54" s="2"/>
      <c r="K54" s="2"/>
    </row>
    <row r="55" spans="8:8" ht="15.75" outlineLevel="1" customHeight="1">
      <c r="A55" s="7" t="s">
        <v>47</v>
      </c>
      <c r="B55" s="7" t="s">
        <v>27</v>
      </c>
      <c r="C55" s="8" t="s">
        <v>28</v>
      </c>
      <c r="D55" s="7" t="s">
        <v>14</v>
      </c>
      <c r="E55" s="7">
        <v>5.15</v>
      </c>
      <c r="F55" s="7"/>
      <c r="G55" s="7"/>
      <c r="H55" s="2"/>
      <c r="I55" s="2"/>
      <c r="J55" s="2"/>
      <c r="K55" s="2"/>
    </row>
    <row r="56" spans="8:8" ht="15.75" outlineLevel="1" customHeight="1">
      <c r="A56" s="7" t="s">
        <v>47</v>
      </c>
      <c r="B56" s="7" t="s">
        <v>27</v>
      </c>
      <c r="C56" s="8" t="s">
        <v>30</v>
      </c>
      <c r="D56" s="7" t="s">
        <v>14</v>
      </c>
      <c r="E56" s="7">
        <v>5.15</v>
      </c>
      <c r="F56" s="7"/>
      <c r="G56" s="7"/>
      <c r="H56" s="2"/>
      <c r="I56" s="2"/>
      <c r="J56" s="2"/>
      <c r="K56" s="2"/>
    </row>
    <row r="57" spans="8:8" ht="15.75" outlineLevel="1" customHeight="1">
      <c r="A57" s="7" t="s">
        <v>47</v>
      </c>
      <c r="B57" s="7" t="s">
        <v>27</v>
      </c>
      <c r="C57" s="8" t="str">
        <f>C37</f>
        <v>Армирование углов откосов</v>
      </c>
      <c r="D57" s="7" t="s">
        <v>14</v>
      </c>
      <c r="E57" s="7">
        <v>5.15</v>
      </c>
      <c r="F57" s="7"/>
      <c r="G57" s="7"/>
      <c r="H57" s="2"/>
      <c r="I57" s="2"/>
      <c r="J57" s="2"/>
      <c r="K57" s="2"/>
    </row>
    <row r="58" spans="8:8" ht="15.75" outlineLevel="1" customHeight="1">
      <c r="A58" s="7" t="s">
        <v>47</v>
      </c>
      <c r="B58" s="7" t="s">
        <v>27</v>
      </c>
      <c r="C58" s="8" t="s">
        <v>31</v>
      </c>
      <c r="D58" s="7" t="s">
        <v>14</v>
      </c>
      <c r="E58" s="7">
        <v>5.15</v>
      </c>
      <c r="F58" s="7"/>
      <c r="G58" s="7"/>
      <c r="H58" s="2"/>
      <c r="I58" s="2"/>
      <c r="J58" s="2"/>
      <c r="K58" s="2"/>
    </row>
    <row r="59" spans="8:8" ht="15.75" outlineLevel="1" customHeight="1">
      <c r="A59" s="7" t="s">
        <v>47</v>
      </c>
      <c r="B59" s="7" t="s">
        <v>32</v>
      </c>
      <c r="C59" s="8" t="str">
        <f>C39</f>
        <v>Грунтовка стен перед поклейкой обоев</v>
      </c>
      <c r="D59" s="7" t="s">
        <v>11</v>
      </c>
      <c r="E59" s="7">
        <v>33.22</v>
      </c>
      <c r="F59" s="7"/>
      <c r="G59" s="7"/>
      <c r="H59" s="2"/>
      <c r="I59" s="2"/>
      <c r="J59" s="2"/>
      <c r="K59" s="2"/>
    </row>
    <row r="60" spans="8:8" ht="15.75" outlineLevel="1" customHeight="1">
      <c r="A60" s="7" t="s">
        <v>47</v>
      </c>
      <c r="B60" s="7" t="s">
        <v>32</v>
      </c>
      <c r="C60" s="8" t="s">
        <v>33</v>
      </c>
      <c r="D60" s="7" t="s">
        <v>11</v>
      </c>
      <c r="E60" s="7">
        <v>33.22</v>
      </c>
      <c r="F60" s="7"/>
      <c r="G60" s="7"/>
      <c r="H60" s="2"/>
      <c r="I60" s="2"/>
      <c r="J60" s="2"/>
      <c r="K60" s="2"/>
    </row>
    <row r="61" spans="8:8" ht="15.75" outlineLevel="1" customHeight="1">
      <c r="A61" s="7" t="s">
        <v>47</v>
      </c>
      <c r="B61" s="7" t="s">
        <v>32</v>
      </c>
      <c r="C61" s="8" t="s">
        <v>34</v>
      </c>
      <c r="D61" s="7" t="s">
        <v>11</v>
      </c>
      <c r="E61" s="7">
        <v>33.22</v>
      </c>
      <c r="F61" s="7"/>
      <c r="G61" s="7"/>
      <c r="H61" s="2"/>
      <c r="I61" s="2"/>
      <c r="J61" s="2"/>
      <c r="K61" s="2"/>
    </row>
    <row r="62" spans="8:8" ht="15.75" outlineLevel="1" customHeight="1">
      <c r="A62" s="7" t="s">
        <v>47</v>
      </c>
      <c r="B62" s="7" t="s">
        <v>38</v>
      </c>
      <c r="C62" s="8" t="s">
        <v>39</v>
      </c>
      <c r="D62" s="7" t="s">
        <v>11</v>
      </c>
      <c r="E62" s="7">
        <v>11.136999999999999</v>
      </c>
      <c r="F62" s="7"/>
      <c r="G62" s="7"/>
      <c r="H62" s="2"/>
      <c r="I62" s="2"/>
      <c r="J62" s="2"/>
      <c r="K62" s="2"/>
    </row>
    <row r="63" spans="8:8" ht="15.75" outlineLevel="1" customHeight="1">
      <c r="A63" s="7" t="s">
        <v>47</v>
      </c>
      <c r="B63" s="7" t="s">
        <v>38</v>
      </c>
      <c r="C63" s="8" t="s">
        <v>45</v>
      </c>
      <c r="D63" s="7" t="s">
        <v>11</v>
      </c>
      <c r="E63" s="7">
        <v>11.136999999999999</v>
      </c>
      <c r="F63" s="7"/>
      <c r="G63" s="7"/>
      <c r="H63" s="2"/>
      <c r="I63" s="2"/>
      <c r="J63" s="2"/>
      <c r="K63" s="2"/>
    </row>
    <row r="64" spans="8:8" ht="15.75" outlineLevel="1" customHeight="1">
      <c r="A64" s="7" t="s">
        <v>47</v>
      </c>
      <c r="B64" s="7" t="s">
        <v>38</v>
      </c>
      <c r="C64" s="8" t="s">
        <v>46</v>
      </c>
      <c r="D64" s="7" t="s">
        <v>14</v>
      </c>
      <c r="E64" s="7">
        <v>12.179999999999998</v>
      </c>
      <c r="F64" s="7"/>
      <c r="G64" s="7"/>
      <c r="H64" s="2"/>
      <c r="I64" s="2"/>
      <c r="J64" s="2"/>
      <c r="K64" s="2"/>
    </row>
    <row r="65" spans="8:8" ht="15.75" outlineLevel="1" customHeight="1">
      <c r="A65" s="12" t="s">
        <v>47</v>
      </c>
      <c r="B65" s="12"/>
      <c r="C65" s="13" t="s">
        <v>42</v>
      </c>
      <c r="D65" s="12"/>
      <c r="E65" s="12"/>
      <c r="F65" s="12"/>
      <c r="G65" s="12"/>
      <c r="H65" s="14"/>
      <c r="I65" s="14"/>
      <c r="J65" s="14"/>
      <c r="K65" s="14"/>
    </row>
    <row r="66" spans="8:8" ht="15.75" outlineLevel="1" customHeight="1">
      <c r="A66" s="7" t="s">
        <v>50</v>
      </c>
      <c r="B66" s="7" t="s">
        <v>27</v>
      </c>
      <c r="C66" s="8" t="str">
        <f>C57</f>
        <v>Армирование углов откосов</v>
      </c>
      <c r="D66" s="7" t="s">
        <v>14</v>
      </c>
      <c r="E66" s="7">
        <v>4.949999999999999</v>
      </c>
      <c r="F66" s="7"/>
      <c r="G66" s="7"/>
      <c r="H66" s="2"/>
      <c r="I66" s="2"/>
      <c r="J66" s="2"/>
      <c r="K66" s="2"/>
    </row>
    <row r="67" spans="8:8" ht="15.75" outlineLevel="1" customHeight="1">
      <c r="A67" s="7" t="s">
        <v>50</v>
      </c>
      <c r="B67" s="7" t="s">
        <v>27</v>
      </c>
      <c r="C67" s="8" t="s">
        <v>51</v>
      </c>
      <c r="D67" s="7" t="s">
        <v>14</v>
      </c>
      <c r="E67" s="7">
        <v>4.949999999999999</v>
      </c>
      <c r="F67" s="7"/>
      <c r="G67" s="7"/>
      <c r="H67" s="2"/>
      <c r="I67" s="2"/>
      <c r="J67" s="2"/>
      <c r="K67" s="2"/>
    </row>
    <row r="68" spans="8:8" ht="15.75" outlineLevel="1" customHeight="1">
      <c r="A68" s="7" t="s">
        <v>50</v>
      </c>
      <c r="B68" s="7" t="s">
        <v>15</v>
      </c>
      <c r="C68" s="8" t="s">
        <v>52</v>
      </c>
      <c r="D68" s="7" t="s">
        <v>11</v>
      </c>
      <c r="E68" s="7">
        <v>2.4000000000000004</v>
      </c>
      <c r="F68" s="7"/>
      <c r="G68" s="7"/>
      <c r="H68" s="2"/>
      <c r="I68" s="2"/>
      <c r="J68" s="2"/>
      <c r="K68" s="2"/>
    </row>
    <row r="69" spans="8:8" ht="15.75" outlineLevel="1" customHeight="1">
      <c r="A69" s="7" t="s">
        <v>50</v>
      </c>
      <c r="B69" s="7" t="s">
        <v>15</v>
      </c>
      <c r="C69" s="8" t="s">
        <v>53</v>
      </c>
      <c r="D69" s="7" t="s">
        <v>14</v>
      </c>
      <c r="E69" s="9"/>
      <c r="F69" s="9"/>
      <c r="G69" s="9"/>
      <c r="H69" s="2"/>
      <c r="I69" s="2"/>
      <c r="J69" s="2"/>
      <c r="K69" s="2"/>
    </row>
    <row r="70" spans="8:8" ht="15.75" outlineLevel="1" customHeight="1">
      <c r="A70" s="7" t="s">
        <v>50</v>
      </c>
      <c r="B70" s="7" t="s">
        <v>21</v>
      </c>
      <c r="C70" s="8" t="s">
        <v>23</v>
      </c>
      <c r="D70" s="7" t="s">
        <v>14</v>
      </c>
      <c r="E70" s="9"/>
      <c r="F70" s="9"/>
      <c r="G70" s="9"/>
      <c r="H70" s="2"/>
      <c r="I70" s="2"/>
      <c r="J70" s="2"/>
      <c r="K70" s="2"/>
    </row>
    <row r="71" spans="8:8" ht="15.75" outlineLevel="1" customHeight="1">
      <c r="A71" s="7" t="s">
        <v>50</v>
      </c>
      <c r="B71" s="7" t="s">
        <v>21</v>
      </c>
      <c r="C71" s="8" t="str">
        <f>C31</f>
        <v>Подготовка оштукатуренных стен под шпаклевку</v>
      </c>
      <c r="D71" s="7" t="s">
        <v>11</v>
      </c>
      <c r="E71" s="9"/>
      <c r="F71" s="9"/>
      <c r="G71" s="9"/>
      <c r="H71" s="2"/>
      <c r="I71" s="2"/>
      <c r="J71" s="2"/>
      <c r="K71" s="2"/>
    </row>
    <row r="72" spans="8:8" ht="15.75" outlineLevel="1" customHeight="1">
      <c r="A72" s="7" t="s">
        <v>50</v>
      </c>
      <c r="B72" s="7" t="s">
        <v>21</v>
      </c>
      <c r="C72" s="8" t="str">
        <f t="shared" si="3" ref="C72:C73">C53</f>
        <v>Грунтовка стен перед шпаклевкой</v>
      </c>
      <c r="D72" s="7" t="s">
        <v>11</v>
      </c>
      <c r="E72" s="7">
        <v>29.49</v>
      </c>
      <c r="F72" s="7"/>
      <c r="G72" s="7"/>
      <c r="H72" s="2"/>
      <c r="I72" s="2"/>
      <c r="J72" s="2"/>
      <c r="K72" s="2"/>
    </row>
    <row r="73" spans="8:8" ht="15.75" outlineLevel="1" customHeight="1">
      <c r="A73" s="7" t="s">
        <v>50</v>
      </c>
      <c r="B73" s="7" t="s">
        <v>21</v>
      </c>
      <c r="C73" s="8" t="str">
        <f t="shared" si="3"/>
        <v>Шпаклевка стен с последующей шлифовкой</v>
      </c>
      <c r="D73" s="7" t="s">
        <v>11</v>
      </c>
      <c r="E73" s="7">
        <v>29.49</v>
      </c>
      <c r="F73" s="7"/>
      <c r="G73" s="7"/>
      <c r="H73" s="2"/>
      <c r="I73" s="2"/>
      <c r="J73" s="2"/>
      <c r="K73" s="2"/>
    </row>
    <row r="74" spans="8:8" ht="15.75" outlineLevel="1" customHeight="1">
      <c r="A74" s="7" t="s">
        <v>50</v>
      </c>
      <c r="B74" s="7" t="s">
        <v>21</v>
      </c>
      <c r="C74" s="8" t="s">
        <v>26</v>
      </c>
      <c r="D74" s="7" t="s">
        <v>14</v>
      </c>
      <c r="E74" s="7">
        <v>9.88</v>
      </c>
      <c r="F74" s="7"/>
      <c r="G74" s="7"/>
      <c r="H74" s="2"/>
      <c r="I74" s="2"/>
      <c r="J74" s="2"/>
      <c r="K74" s="2"/>
    </row>
    <row r="75" spans="8:8" ht="15.75" outlineLevel="1" customHeight="1">
      <c r="A75" s="7" t="s">
        <v>50</v>
      </c>
      <c r="B75" s="7" t="s">
        <v>32</v>
      </c>
      <c r="C75" s="8" t="str">
        <f>C39</f>
        <v>Грунтовка стен перед поклейкой обоев</v>
      </c>
      <c r="D75" s="7" t="s">
        <v>11</v>
      </c>
      <c r="E75" s="7">
        <v>29.49</v>
      </c>
      <c r="F75" s="7"/>
      <c r="G75" s="7"/>
      <c r="H75" s="2"/>
      <c r="I75" s="2"/>
      <c r="J75" s="2"/>
      <c r="K75" s="2"/>
    </row>
    <row r="76" spans="8:8" ht="15.75" outlineLevel="1" customHeight="1">
      <c r="A76" s="7" t="s">
        <v>50</v>
      </c>
      <c r="B76" s="7" t="s">
        <v>32</v>
      </c>
      <c r="C76" s="8" t="s">
        <v>33</v>
      </c>
      <c r="D76" s="7" t="s">
        <v>11</v>
      </c>
      <c r="E76" s="7">
        <v>29.49</v>
      </c>
      <c r="F76" s="7"/>
      <c r="G76" s="7"/>
      <c r="H76" s="2"/>
      <c r="I76" s="2"/>
      <c r="J76" s="2"/>
      <c r="K76" s="2"/>
    </row>
    <row r="77" spans="8:8" ht="15.75" outlineLevel="1" customHeight="1">
      <c r="A77" s="7" t="s">
        <v>50</v>
      </c>
      <c r="B77" s="7" t="s">
        <v>32</v>
      </c>
      <c r="C77" s="8" t="s">
        <v>34</v>
      </c>
      <c r="D77" s="7" t="s">
        <v>11</v>
      </c>
      <c r="E77" s="7">
        <v>29.49</v>
      </c>
      <c r="F77" s="7"/>
      <c r="G77" s="7"/>
      <c r="H77" s="2"/>
      <c r="I77" s="2"/>
      <c r="J77" s="2"/>
      <c r="K77" s="2"/>
    </row>
    <row r="78" spans="8:8" ht="15.75" outlineLevel="1" customHeight="1">
      <c r="A78" s="7" t="s">
        <v>50</v>
      </c>
      <c r="B78" s="7" t="s">
        <v>32</v>
      </c>
      <c r="C78" s="8" t="s">
        <v>36</v>
      </c>
      <c r="D78" s="7" t="s">
        <v>14</v>
      </c>
      <c r="E78" s="7">
        <v>9.88</v>
      </c>
      <c r="F78" s="7"/>
      <c r="G78" s="7"/>
      <c r="H78" s="2"/>
      <c r="I78" s="2"/>
      <c r="J78" s="2"/>
      <c r="K78" s="2"/>
    </row>
    <row r="79" spans="8:8" ht="15.75" outlineLevel="1" customHeight="1">
      <c r="A79" s="7" t="s">
        <v>50</v>
      </c>
      <c r="B79" s="7" t="s">
        <v>32</v>
      </c>
      <c r="C79" s="8" t="s">
        <v>37</v>
      </c>
      <c r="D79" s="7" t="s">
        <v>14</v>
      </c>
      <c r="E79" s="7">
        <v>9.88</v>
      </c>
      <c r="F79" s="7"/>
      <c r="G79" s="7"/>
      <c r="H79" s="2"/>
      <c r="I79" s="2"/>
      <c r="J79" s="2"/>
      <c r="K79" s="2"/>
    </row>
    <row r="80" spans="8:8" ht="15.75" outlineLevel="1" customHeight="1">
      <c r="A80" s="7" t="s">
        <v>50</v>
      </c>
      <c r="B80" s="7" t="s">
        <v>38</v>
      </c>
      <c r="C80" s="8" t="s">
        <v>39</v>
      </c>
      <c r="D80" s="7" t="s">
        <v>11</v>
      </c>
      <c r="E80" s="7">
        <v>10.842699999999999</v>
      </c>
      <c r="F80" s="7"/>
      <c r="G80" s="7"/>
      <c r="H80" s="2"/>
      <c r="I80" s="2"/>
      <c r="J80" s="2"/>
      <c r="K80" s="2"/>
    </row>
    <row r="81" spans="8:8" ht="15.75" outlineLevel="1" customHeight="1">
      <c r="A81" s="7" t="s">
        <v>50</v>
      </c>
      <c r="B81" s="7" t="s">
        <v>38</v>
      </c>
      <c r="C81" s="8" t="s">
        <v>45</v>
      </c>
      <c r="D81" s="7" t="s">
        <v>11</v>
      </c>
      <c r="E81" s="7">
        <v>10.842699999999999</v>
      </c>
      <c r="F81" s="7"/>
      <c r="G81" s="7"/>
      <c r="H81" s="2"/>
      <c r="I81" s="2"/>
      <c r="J81" s="2"/>
      <c r="K81" s="2"/>
    </row>
    <row r="82" spans="8:8" ht="15.75" outlineLevel="1" customHeight="1">
      <c r="A82" s="7" t="s">
        <v>50</v>
      </c>
      <c r="B82" s="7" t="s">
        <v>38</v>
      </c>
      <c r="C82" s="8" t="s">
        <v>46</v>
      </c>
      <c r="D82" s="7" t="s">
        <v>14</v>
      </c>
      <c r="E82" s="7">
        <v>12.67</v>
      </c>
      <c r="F82" s="7"/>
      <c r="G82" s="7"/>
      <c r="H82" s="2"/>
      <c r="I82" s="2"/>
      <c r="J82" s="2"/>
      <c r="K82" s="2"/>
    </row>
    <row r="83" spans="8:8" ht="15.75" outlineLevel="1" customHeight="1">
      <c r="A83" s="12" t="s">
        <v>50</v>
      </c>
      <c r="B83" s="12"/>
      <c r="C83" s="13" t="s">
        <v>42</v>
      </c>
      <c r="D83" s="12"/>
      <c r="E83" s="12"/>
      <c r="F83" s="12"/>
      <c r="G83" s="12"/>
      <c r="H83" s="14"/>
      <c r="I83" s="14"/>
      <c r="J83" s="14"/>
      <c r="K83" s="14"/>
    </row>
    <row r="84" spans="8:8" ht="15.75" outlineLevel="1" customHeight="1">
      <c r="A84" s="7" t="s">
        <v>54</v>
      </c>
      <c r="B84" s="7" t="s">
        <v>55</v>
      </c>
      <c r="C84" s="8" t="s">
        <v>56</v>
      </c>
      <c r="D84" s="7" t="s">
        <v>14</v>
      </c>
      <c r="E84" s="7">
        <v>5.0</v>
      </c>
      <c r="F84" s="7"/>
      <c r="G84" s="7"/>
      <c r="H84" s="2"/>
      <c r="I84" s="2"/>
      <c r="J84" s="2"/>
      <c r="K84" s="2"/>
    </row>
    <row r="85" spans="8:8" ht="15.75" outlineLevel="1" customHeight="1">
      <c r="A85" s="7" t="s">
        <v>54</v>
      </c>
      <c r="B85" s="7" t="s">
        <v>55</v>
      </c>
      <c r="C85" s="8" t="s">
        <v>57</v>
      </c>
      <c r="D85" s="7" t="s">
        <v>11</v>
      </c>
      <c r="E85" s="7">
        <v>1.0</v>
      </c>
      <c r="F85" s="7"/>
      <c r="G85" s="7"/>
      <c r="H85" s="2"/>
      <c r="I85" s="2"/>
      <c r="J85" s="2"/>
      <c r="K85" s="2"/>
    </row>
    <row r="86" spans="8:8" ht="15.75" outlineLevel="1" customHeight="1">
      <c r="A86" s="7" t="s">
        <v>54</v>
      </c>
      <c r="B86" s="7" t="s">
        <v>55</v>
      </c>
      <c r="C86" s="8" t="s">
        <v>58</v>
      </c>
      <c r="D86" s="7" t="s">
        <v>14</v>
      </c>
      <c r="E86" s="7">
        <v>5.0</v>
      </c>
      <c r="F86" s="7"/>
      <c r="G86" s="7"/>
      <c r="H86" s="2"/>
      <c r="I86" s="2"/>
      <c r="J86" s="2"/>
      <c r="K86" s="2"/>
    </row>
    <row r="87" spans="8:8" ht="15.75" outlineLevel="1" customHeight="1">
      <c r="A87" s="7" t="s">
        <v>54</v>
      </c>
      <c r="B87" s="7" t="s">
        <v>15</v>
      </c>
      <c r="C87" s="8" t="s">
        <v>59</v>
      </c>
      <c r="D87" s="7" t="s">
        <v>11</v>
      </c>
      <c r="E87" s="7">
        <v>21.20945</v>
      </c>
      <c r="F87" s="7"/>
      <c r="G87" s="7"/>
      <c r="H87" s="2"/>
      <c r="I87" s="2"/>
      <c r="J87" s="2"/>
      <c r="K87" s="2"/>
    </row>
    <row r="88" spans="8:8" ht="15.75" outlineLevel="1" customHeight="1">
      <c r="A88" s="7" t="s">
        <v>54</v>
      </c>
      <c r="B88" s="7" t="s">
        <v>15</v>
      </c>
      <c r="C88" s="8" t="s">
        <v>60</v>
      </c>
      <c r="D88" s="7" t="s">
        <v>14</v>
      </c>
      <c r="E88" s="7">
        <v>7.0</v>
      </c>
      <c r="F88" s="7"/>
      <c r="G88" s="7"/>
      <c r="H88" s="2"/>
      <c r="I88" s="2"/>
      <c r="J88" s="2"/>
      <c r="K88" s="2"/>
    </row>
    <row r="89" spans="8:8" ht="15.75" outlineLevel="1" customHeight="1">
      <c r="A89" s="7" t="s">
        <v>54</v>
      </c>
      <c r="B89" s="7" t="s">
        <v>15</v>
      </c>
      <c r="C89" s="8" t="s">
        <v>61</v>
      </c>
      <c r="D89" s="7" t="s">
        <v>20</v>
      </c>
      <c r="E89" s="7">
        <v>1.0</v>
      </c>
      <c r="F89" s="7"/>
      <c r="G89" s="7"/>
      <c r="H89" s="2"/>
      <c r="I89" s="2"/>
      <c r="J89" s="2"/>
      <c r="K89" s="2"/>
    </row>
    <row r="90" spans="8:8" ht="15.75" outlineLevel="1" customHeight="1">
      <c r="A90" s="7" t="s">
        <v>54</v>
      </c>
      <c r="B90" s="7" t="s">
        <v>15</v>
      </c>
      <c r="C90" s="8" t="s">
        <v>39</v>
      </c>
      <c r="D90" s="7" t="s">
        <v>11</v>
      </c>
      <c r="E90" s="7">
        <v>3.7133499999999997</v>
      </c>
      <c r="F90" s="7"/>
      <c r="G90" s="7"/>
      <c r="H90" s="2"/>
      <c r="I90" s="2"/>
      <c r="J90" s="2"/>
      <c r="K90" s="2"/>
    </row>
    <row r="91" spans="8:8" ht="15.75" outlineLevel="1" customHeight="1">
      <c r="A91" s="7" t="s">
        <v>54</v>
      </c>
      <c r="B91" s="7" t="s">
        <v>15</v>
      </c>
      <c r="C91" s="8" t="s">
        <v>62</v>
      </c>
      <c r="D91" s="7" t="s">
        <v>11</v>
      </c>
      <c r="E91" s="7">
        <v>3.7133499999999997</v>
      </c>
      <c r="F91" s="7"/>
      <c r="G91" s="7"/>
      <c r="H91" s="2"/>
      <c r="I91" s="2"/>
      <c r="J91" s="2"/>
      <c r="K91" s="2"/>
    </row>
    <row r="92" spans="8:8" ht="15.75" outlineLevel="1" customHeight="1">
      <c r="A92" s="7" t="s">
        <v>54</v>
      </c>
      <c r="B92" s="7" t="s">
        <v>15</v>
      </c>
      <c r="C92" s="8" t="s">
        <v>63</v>
      </c>
      <c r="D92" s="7" t="s">
        <v>11</v>
      </c>
      <c r="E92" s="7">
        <v>15.69645</v>
      </c>
      <c r="F92" s="7"/>
      <c r="G92" s="7"/>
      <c r="H92" s="2"/>
      <c r="I92" s="2"/>
      <c r="J92" s="2"/>
      <c r="K92" s="2"/>
    </row>
    <row r="93" spans="8:8" ht="15.75" outlineLevel="1" customHeight="1">
      <c r="A93" s="7" t="s">
        <v>54</v>
      </c>
      <c r="B93" s="7" t="s">
        <v>15</v>
      </c>
      <c r="C93" s="8" t="s">
        <v>64</v>
      </c>
      <c r="D93" s="7" t="s">
        <v>11</v>
      </c>
      <c r="E93" s="7">
        <v>0.8716499999999999</v>
      </c>
      <c r="F93" s="7"/>
      <c r="G93" s="7"/>
      <c r="H93" s="2"/>
      <c r="I93" s="2"/>
      <c r="J93" s="2"/>
      <c r="K93" s="2"/>
    </row>
    <row r="94" spans="8:8" ht="15.75" outlineLevel="1" customHeight="1">
      <c r="A94" s="7" t="s">
        <v>54</v>
      </c>
      <c r="B94" s="7" t="s">
        <v>15</v>
      </c>
      <c r="C94" s="8" t="s">
        <v>65</v>
      </c>
      <c r="D94" s="7" t="s">
        <v>14</v>
      </c>
      <c r="E94" s="7">
        <v>1.915</v>
      </c>
      <c r="F94" s="7"/>
      <c r="G94" s="7"/>
      <c r="H94" s="2"/>
      <c r="I94" s="2"/>
      <c r="J94" s="2"/>
      <c r="K94" s="2"/>
    </row>
    <row r="95" spans="8:8" ht="15.75" outlineLevel="1" customHeight="1">
      <c r="A95" s="7" t="s">
        <v>54</v>
      </c>
      <c r="B95" s="7" t="s">
        <v>15</v>
      </c>
      <c r="C95" s="8" t="s">
        <v>66</v>
      </c>
      <c r="D95" s="7" t="s">
        <v>20</v>
      </c>
      <c r="E95" s="7">
        <v>1.0</v>
      </c>
      <c r="F95" s="7"/>
      <c r="G95" s="7"/>
      <c r="H95" s="2"/>
      <c r="I95" s="2"/>
      <c r="J95" s="2"/>
      <c r="K95" s="2"/>
    </row>
    <row r="96" spans="8:8" ht="15.75" outlineLevel="1" customHeight="1">
      <c r="A96" s="7" t="s">
        <v>54</v>
      </c>
      <c r="B96" s="7" t="s">
        <v>15</v>
      </c>
      <c r="C96" s="8" t="s">
        <v>67</v>
      </c>
      <c r="D96" s="7" t="s">
        <v>20</v>
      </c>
      <c r="E96" s="7">
        <v>1.0</v>
      </c>
      <c r="F96" s="7"/>
      <c r="G96" s="7"/>
      <c r="H96" s="2"/>
      <c r="I96" s="2"/>
      <c r="J96" s="2"/>
      <c r="K96" s="2"/>
    </row>
    <row r="97" spans="8:8" ht="15.75" outlineLevel="1" customHeight="1">
      <c r="A97" s="7" t="s">
        <v>54</v>
      </c>
      <c r="B97" s="7" t="s">
        <v>15</v>
      </c>
      <c r="C97" s="8" t="s">
        <v>68</v>
      </c>
      <c r="D97" s="7" t="s">
        <v>14</v>
      </c>
      <c r="E97" s="7"/>
      <c r="F97" s="7"/>
      <c r="G97" s="7"/>
      <c r="H97" s="2"/>
      <c r="I97" s="2"/>
      <c r="J97" s="2"/>
      <c r="K97" s="2"/>
    </row>
    <row r="98" spans="8:8" ht="15.75" outlineLevel="1" customHeight="1">
      <c r="A98" s="7" t="s">
        <v>54</v>
      </c>
      <c r="B98" s="7" t="s">
        <v>15</v>
      </c>
      <c r="C98" s="8" t="s">
        <v>69</v>
      </c>
      <c r="D98" s="7" t="s">
        <v>14</v>
      </c>
      <c r="E98" s="7">
        <v>1.915</v>
      </c>
      <c r="F98" s="7"/>
      <c r="G98" s="7"/>
      <c r="H98" s="2"/>
      <c r="I98" s="2"/>
      <c r="J98" s="2"/>
      <c r="K98" s="2"/>
    </row>
    <row r="99" spans="8:8" ht="15.75" outlineLevel="1" customHeight="1">
      <c r="A99" s="7" t="s">
        <v>54</v>
      </c>
      <c r="B99" s="7" t="s">
        <v>15</v>
      </c>
      <c r="C99" s="8" t="s">
        <v>70</v>
      </c>
      <c r="D99" s="7" t="s">
        <v>14</v>
      </c>
      <c r="E99" s="9"/>
      <c r="F99" s="9"/>
      <c r="G99" s="9"/>
      <c r="H99" s="15"/>
      <c r="I99" s="15"/>
      <c r="J99" s="15"/>
      <c r="K99" s="15"/>
    </row>
    <row r="100" spans="8:8" ht="15.75" outlineLevel="1" customHeight="1">
      <c r="A100" s="7" t="s">
        <v>54</v>
      </c>
      <c r="B100" s="7" t="s">
        <v>15</v>
      </c>
      <c r="C100" s="8" t="s">
        <v>71</v>
      </c>
      <c r="D100" s="7" t="s">
        <v>14</v>
      </c>
      <c r="E100" s="7">
        <v>5.0</v>
      </c>
      <c r="F100" s="7"/>
      <c r="G100" s="7"/>
      <c r="H100" s="2"/>
      <c r="I100" s="2"/>
      <c r="J100" s="2"/>
      <c r="K100" s="2"/>
    </row>
    <row r="101" spans="8:8" ht="15.75" outlineLevel="1" customHeight="1">
      <c r="A101" s="7" t="s">
        <v>54</v>
      </c>
      <c r="B101" s="7" t="s">
        <v>15</v>
      </c>
      <c r="C101" s="8" t="s">
        <v>19</v>
      </c>
      <c r="D101" s="7" t="s">
        <v>20</v>
      </c>
      <c r="E101" s="9"/>
      <c r="F101" s="9"/>
      <c r="G101" s="9"/>
      <c r="H101" s="2"/>
      <c r="I101" s="2"/>
      <c r="J101" s="2"/>
      <c r="K101" s="2"/>
    </row>
    <row r="102" spans="8:8" ht="15.75" outlineLevel="1" customHeight="1">
      <c r="A102" s="12" t="s">
        <v>54</v>
      </c>
      <c r="B102" s="12"/>
      <c r="C102" s="13" t="s">
        <v>42</v>
      </c>
      <c r="D102" s="12"/>
      <c r="E102" s="12"/>
      <c r="F102" s="12"/>
      <c r="G102" s="12"/>
      <c r="H102" s="14"/>
      <c r="I102" s="14"/>
      <c r="J102" s="14"/>
      <c r="K102" s="14"/>
    </row>
    <row r="103" spans="8:8" ht="30.75" customHeight="1">
      <c r="A103" s="16"/>
      <c r="B103" s="16"/>
      <c r="C103" s="17" t="s">
        <v>72</v>
      </c>
      <c r="D103" s="16"/>
      <c r="E103" s="16"/>
      <c r="F103" s="16"/>
      <c r="G103" s="16"/>
      <c r="H103" s="18"/>
      <c r="I103" s="18"/>
      <c r="J103" s="18"/>
      <c r="K103" s="18"/>
    </row>
  </sheetData>
  <autoFilter ref="A3:G103">
    <filterColumn colId="0" showButton="1"/>
  </autoFilter>
  <mergeCells count="1">
    <mergeCell ref="A1:G1"/>
  </mergeCells>
  <pageMargins left="0.7" right="0.7" top="0.75" bottom="0.75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Q58"/>
  <sheetViews>
    <sheetView workbookViewId="0">
      <selection activeCell="A1" sqref="A1"/>
    </sheetView>
  </sheetViews>
  <sheetFormatPr defaultRowHeight="15.0" customHeight="1" defaultColWidth="14"/>
  <cols>
    <col min="1" max="1" customWidth="1" width="65.42969" style="0"/>
    <col min="2" max="2" customWidth="1" width="20.859375" style="0"/>
    <col min="3" max="3" customWidth="1" width="9.0" style="0"/>
    <col min="4" max="4" customWidth="1" width="6.0" style="0"/>
    <col min="5" max="5" customWidth="1" width="11.859375" style="0"/>
    <col min="6" max="6" customWidth="1" width="8.707031" style="0"/>
    <col min="257" max="16384" width="9" style="0" hidden="0"/>
  </cols>
  <sheetData>
    <row r="3" spans="8:8" ht="15.0" hidden="1">
      <c r="A3" s="19"/>
      <c r="B3" s="19"/>
    </row>
    <row r="4" spans="8:8" ht="15.0"/>
    <row r="5" spans="8:8" ht="15.0"/>
    <row r="6" spans="8:8" ht="15.0"/>
    <row r="7" spans="8:8" ht="15.0"/>
    <row r="8" spans="8:8" ht="15.0"/>
    <row r="9" spans="8:8" ht="15.0"/>
    <row r="10" spans="8:8" ht="15.0"/>
    <row r="11" spans="8:8" ht="15.0"/>
    <row r="12" spans="8:8" ht="15.0"/>
    <row r="13" spans="8:8" ht="15.0"/>
    <row r="14" spans="8:8" ht="15.0"/>
    <row r="15" spans="8:8" ht="15.0"/>
    <row r="16" spans="8:8" ht="15.0"/>
    <row r="17" spans="8:8" ht="15.0"/>
    <row r="18" spans="8:8" ht="15.0"/>
    <row r="19" spans="8:8" ht="15.0"/>
    <row r="20" spans="8:8" ht="15.0"/>
    <row r="21" spans="8:8" ht="15.75" customHeight="1"/>
    <row r="22" spans="8:8" ht="15.75" customHeight="1"/>
    <row r="23" spans="8:8" ht="15.75" customHeight="1"/>
    <row r="24" spans="8:8" ht="15.75" customHeight="1"/>
    <row r="25" spans="8:8" ht="15.75" customHeight="1"/>
    <row r="26" spans="8:8" ht="15.75" customHeight="1"/>
    <row r="27" spans="8:8" ht="15.75" customHeight="1"/>
    <row r="28" spans="8:8" ht="15.75" customHeight="1"/>
    <row r="29" spans="8:8" ht="15.75" customHeight="1"/>
    <row r="30" spans="8:8" ht="15.75" customHeight="1"/>
    <row r="31" spans="8:8" ht="15.75" customHeight="1"/>
    <row r="32" spans="8:8" ht="15.75" customHeight="1"/>
    <row r="33" spans="8:8" ht="15.75" customHeight="1"/>
    <row r="34" spans="8:8" ht="15.75" customHeight="1"/>
    <row r="35" spans="8:8" ht="15.75" customHeight="1"/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spans="8:8" ht="15.75" customHeight="1"/>
    <row r="50" spans="8:8" ht="15.75" customHeight="1"/>
    <row r="51" spans="8:8" ht="15.75" customHeight="1"/>
    <row r="52" spans="8:8" ht="15.75" customHeight="1"/>
    <row r="53" spans="8:8" ht="15.75" customHeight="1"/>
    <row r="54" spans="8:8" ht="15.75" customHeight="1">
      <c r="A54" s="20"/>
      <c r="B54" s="19"/>
      <c r="C54" s="19"/>
      <c r="D54" s="19"/>
    </row>
    <row r="55" spans="8:8" ht="15.75" customHeight="1">
      <c r="A55" s="20"/>
      <c r="B55" s="19"/>
      <c r="C55" s="19"/>
      <c r="D55" s="19"/>
    </row>
    <row r="56" spans="8:8" ht="15.75" customHeight="1">
      <c r="A56" s="20"/>
      <c r="B56" s="19"/>
      <c r="C56" s="19"/>
      <c r="D56" s="19"/>
    </row>
    <row r="57" spans="8:8" ht="15.75" customHeight="1">
      <c r="A57" s="20"/>
      <c r="B57" s="19"/>
      <c r="C57" s="19"/>
      <c r="D57" s="19"/>
    </row>
    <row r="58" spans="8:8" ht="15.75" customHeight="1">
      <c r="A58" s="20"/>
      <c r="B58" s="19"/>
      <c r="C58" s="19"/>
      <c r="D58" s="19"/>
    </row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pageMargins left="0.7" right="0.7" top="0.75" bottom="0.75" header="0.0" footer="0.0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X100"/>
  <sheetViews>
    <sheetView tabSelected="1" workbookViewId="0" zoomScale="30">
      <pane ySplit="3" topLeftCell="A4" state="frozen" activePane="bottomLeft"/>
      <selection pane="bottomLeft" activeCell="I16" sqref="I16"/>
    </sheetView>
  </sheetViews>
  <sheetFormatPr defaultRowHeight="15.0" customHeight="1" defaultColWidth="14"/>
  <cols>
    <col min="1" max="1" customWidth="1" width="74.28906" style="0"/>
    <col min="2" max="2" customWidth="1" width="20.859375" style="0"/>
    <col min="3" max="3" customWidth="1" width="9.0" style="0"/>
    <col min="4" max="4" customWidth="1" width="6.0" style="0"/>
    <col min="5" max="5" customWidth="1" width="11.859375" style="0"/>
    <col min="6" max="6" customWidth="1" width="12.566406" style="0"/>
    <col min="7" max="7" customWidth="1" width="18.566406" style="0"/>
    <col min="8" max="8" customWidth="1" width="8.707031" style="0"/>
    <col min="9" max="9" customWidth="1" width="8.707031" style="0"/>
    <col min="10" max="10" customWidth="1" width="8.707031" style="0"/>
    <col min="11" max="11" customWidth="1" width="8.707031" style="0"/>
    <col min="257" max="16384" width="9" style="0" hidden="0"/>
  </cols>
  <sheetData>
    <row r="1" spans="8:8" ht="15.0">
      <c r="A1" s="2"/>
      <c r="B1" s="2"/>
      <c r="C1" s="2"/>
      <c r="D1" s="2"/>
      <c r="E1" s="21" t="s">
        <v>105</v>
      </c>
      <c r="F1" s="22"/>
      <c r="G1" s="23"/>
      <c r="H1" s="2"/>
      <c r="I1" s="2"/>
      <c r="J1" s="2"/>
      <c r="K1" s="2"/>
    </row>
    <row r="2" spans="8:8" ht="15.0">
      <c r="A2" s="24" t="s">
        <v>106</v>
      </c>
      <c r="B2" s="25" t="s">
        <v>107</v>
      </c>
      <c r="C2" s="22"/>
      <c r="D2" s="23"/>
      <c r="E2" s="26" t="s">
        <v>108</v>
      </c>
      <c r="F2" s="26" t="s">
        <v>109</v>
      </c>
      <c r="G2" s="27" t="s">
        <v>110</v>
      </c>
      <c r="H2" s="2"/>
      <c r="I2" s="2"/>
      <c r="J2" s="2"/>
      <c r="K2" s="2"/>
    </row>
    <row r="3" spans="8:8" ht="15.0">
      <c r="A3" s="28"/>
      <c r="B3" s="29" t="s">
        <v>73</v>
      </c>
      <c r="C3" s="29" t="s">
        <v>11</v>
      </c>
      <c r="D3" s="29" t="s">
        <v>20</v>
      </c>
      <c r="E3" s="26" t="s">
        <v>111</v>
      </c>
      <c r="F3" s="26" t="s">
        <v>111</v>
      </c>
      <c r="G3" s="28"/>
      <c r="H3" s="2"/>
      <c r="I3" s="2"/>
      <c r="J3" s="2"/>
      <c r="K3" s="2"/>
    </row>
    <row r="4" spans="8:8" ht="15.0">
      <c r="A4" s="30" t="s">
        <v>112</v>
      </c>
      <c r="B4" s="31"/>
      <c r="C4" s="31"/>
      <c r="D4" s="31"/>
      <c r="E4" s="31"/>
      <c r="F4" s="31"/>
      <c r="G4" s="31"/>
      <c r="H4" s="32"/>
      <c r="I4" s="32"/>
      <c r="J4" s="32"/>
      <c r="K4" s="32"/>
    </row>
    <row r="5" spans="8:8" ht="15.4">
      <c r="A5" s="33" t="s">
        <v>113</v>
      </c>
      <c r="B5" s="34"/>
      <c r="C5" s="34">
        <v>4.0</v>
      </c>
      <c r="D5" s="34"/>
      <c r="E5" s="34">
        <v>315.0</v>
      </c>
      <c r="F5" s="34">
        <v>1260.0</v>
      </c>
      <c r="G5" s="34"/>
      <c r="H5" s="2"/>
      <c r="I5" s="2"/>
      <c r="J5" s="2"/>
      <c r="K5" s="2"/>
    </row>
    <row r="6" spans="8:8" ht="15.0">
      <c r="A6" s="33" t="s">
        <v>10</v>
      </c>
      <c r="B6" s="34"/>
      <c r="C6" s="34">
        <v>9.9</v>
      </c>
      <c r="D6" s="34"/>
      <c r="E6" s="34"/>
      <c r="F6" s="34"/>
      <c r="G6" s="34"/>
      <c r="H6" s="2"/>
      <c r="I6" s="2"/>
      <c r="J6" s="2"/>
      <c r="K6" s="2"/>
    </row>
    <row r="7" spans="8:8" ht="15.0">
      <c r="A7" s="35" t="s">
        <v>114</v>
      </c>
      <c r="B7" s="36"/>
      <c r="C7" s="36"/>
      <c r="D7" s="36"/>
      <c r="E7" s="36"/>
      <c r="F7" s="36"/>
      <c r="G7" s="36"/>
      <c r="H7" s="32"/>
      <c r="I7" s="32"/>
      <c r="J7" s="32"/>
      <c r="K7" s="32"/>
    </row>
    <row r="8" spans="8:8" ht="15.4">
      <c r="A8" s="33" t="s">
        <v>13</v>
      </c>
      <c r="B8" s="34">
        <v>19.39</v>
      </c>
      <c r="C8" s="34"/>
      <c r="D8" s="34"/>
      <c r="E8" s="34">
        <v>195.0</v>
      </c>
      <c r="F8" s="34">
        <v>3781.0</v>
      </c>
      <c r="G8" s="34"/>
      <c r="H8" s="2"/>
      <c r="I8" s="2"/>
      <c r="J8" s="2"/>
      <c r="K8" s="2"/>
    </row>
    <row r="9" spans="8:8" ht="15.4">
      <c r="A9" s="33" t="s">
        <v>49</v>
      </c>
      <c r="B9" s="34">
        <v>4.0</v>
      </c>
      <c r="C9" s="34"/>
      <c r="D9" s="34"/>
      <c r="E9" s="34">
        <v>140.0</v>
      </c>
      <c r="F9" s="34">
        <v>560.0</v>
      </c>
      <c r="G9" s="34"/>
      <c r="H9" s="2"/>
      <c r="I9" s="2"/>
      <c r="J9" s="2"/>
      <c r="K9" s="2"/>
    </row>
    <row r="10" spans="8:8" ht="15.0">
      <c r="A10" s="30" t="s">
        <v>115</v>
      </c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spans="8:8" ht="15.0">
      <c r="A11" s="33" t="s">
        <v>58</v>
      </c>
      <c r="B11" s="37">
        <v>12.0</v>
      </c>
      <c r="C11" s="34"/>
      <c r="D11" s="34"/>
      <c r="E11" s="34"/>
      <c r="F11" s="34"/>
      <c r="G11" s="34"/>
      <c r="H11" s="2"/>
      <c r="I11" s="2"/>
      <c r="J11" s="2"/>
      <c r="K11" s="2"/>
    </row>
    <row r="12" spans="8:8" ht="15.0">
      <c r="A12" s="33" t="s">
        <v>57</v>
      </c>
      <c r="B12" s="34"/>
      <c r="C12" s="34">
        <v>1.0</v>
      </c>
      <c r="D12" s="34"/>
      <c r="E12" s="34"/>
      <c r="F12" s="34"/>
      <c r="G12" s="34"/>
      <c r="H12" s="2"/>
      <c r="I12" s="2"/>
      <c r="J12" s="2"/>
      <c r="K12" s="2"/>
    </row>
    <row r="13" spans="8:8" ht="15.0">
      <c r="A13" s="33" t="s">
        <v>56</v>
      </c>
      <c r="B13" s="37">
        <v>12.0</v>
      </c>
      <c r="C13" s="34"/>
      <c r="D13" s="34"/>
      <c r="E13" s="34"/>
      <c r="F13" s="34"/>
      <c r="G13" s="34"/>
      <c r="H13" s="2"/>
      <c r="I13" s="2"/>
      <c r="J13" s="2"/>
      <c r="K13" s="2"/>
    </row>
    <row r="14" spans="8:8" ht="15.0">
      <c r="A14" s="35" t="s">
        <v>116</v>
      </c>
      <c r="B14" s="36"/>
      <c r="C14" s="36"/>
      <c r="D14" s="36"/>
      <c r="E14" s="36"/>
      <c r="F14" s="36"/>
      <c r="G14" s="36"/>
      <c r="H14" s="32"/>
      <c r="I14" s="32"/>
      <c r="J14" s="32"/>
      <c r="K14" s="32"/>
    </row>
    <row r="15" spans="8:8" ht="15.4">
      <c r="A15" s="33" t="s">
        <v>19</v>
      </c>
      <c r="B15" s="34"/>
      <c r="C15" s="34"/>
      <c r="D15" s="34">
        <v>30.0</v>
      </c>
      <c r="E15" s="34">
        <v>65.0</v>
      </c>
      <c r="F15" s="34">
        <v>1950.0</v>
      </c>
      <c r="G15" s="34"/>
      <c r="H15" s="2"/>
      <c r="I15" s="2"/>
      <c r="J15" s="2"/>
      <c r="K15" s="2"/>
    </row>
    <row r="16" spans="8:8" ht="15.4">
      <c r="A16" s="33" t="s">
        <v>79</v>
      </c>
      <c r="B16" s="34"/>
      <c r="C16" s="34"/>
      <c r="D16" s="34">
        <v>4.0</v>
      </c>
      <c r="E16" s="34">
        <v>100.0</v>
      </c>
      <c r="F16" s="34">
        <v>400.0</v>
      </c>
      <c r="G16" s="34"/>
      <c r="H16" s="2"/>
      <c r="I16" s="2"/>
      <c r="J16" s="2"/>
      <c r="K16" s="2"/>
    </row>
    <row r="17" spans="8:8" ht="15.2">
      <c r="A17" s="33" t="s">
        <v>71</v>
      </c>
      <c r="B17" s="34">
        <v>17.53</v>
      </c>
      <c r="C17" s="34"/>
      <c r="D17" s="34"/>
      <c r="E17" s="34">
        <v>95.0</v>
      </c>
      <c r="F17" s="34">
        <v>1665.0</v>
      </c>
      <c r="G17" s="34"/>
      <c r="H17" s="2"/>
      <c r="I17" s="2"/>
      <c r="J17" s="2"/>
      <c r="K17" s="2"/>
    </row>
    <row r="18" spans="8:8" ht="15.4">
      <c r="A18" s="33" t="s">
        <v>59</v>
      </c>
      <c r="B18" s="34"/>
      <c r="C18" s="34">
        <v>21.20945</v>
      </c>
      <c r="D18" s="34"/>
      <c r="E18" s="34">
        <v>100.0</v>
      </c>
      <c r="F18" s="34">
        <v>2120.0</v>
      </c>
      <c r="G18" s="34" t="s">
        <v>127</v>
      </c>
      <c r="H18" s="2"/>
      <c r="I18" s="2"/>
      <c r="J18" s="2"/>
      <c r="K18" s="2"/>
    </row>
    <row r="19" spans="8:8" ht="15.4">
      <c r="A19" s="33" t="s">
        <v>53</v>
      </c>
      <c r="B19" s="34">
        <v>43.209999999999994</v>
      </c>
      <c r="C19" s="34"/>
      <c r="D19" s="34"/>
      <c r="E19" s="34">
        <v>110.0</v>
      </c>
      <c r="F19" s="34">
        <v>4753.0</v>
      </c>
      <c r="G19" s="34" t="s">
        <v>128</v>
      </c>
      <c r="H19" s="2"/>
      <c r="I19" s="2"/>
      <c r="J19" s="2"/>
      <c r="K19" s="2"/>
    </row>
    <row r="20" spans="8:8" ht="15.4">
      <c r="A20" s="33" t="s">
        <v>70</v>
      </c>
      <c r="B20" s="34">
        <v>94.85</v>
      </c>
      <c r="C20" s="34"/>
      <c r="D20" s="34"/>
      <c r="E20" s="34">
        <v>50.0</v>
      </c>
      <c r="F20" s="34">
        <v>4742.0</v>
      </c>
      <c r="G20" s="34"/>
      <c r="H20" s="2"/>
      <c r="I20" s="2"/>
      <c r="J20" s="2"/>
      <c r="K20" s="2"/>
    </row>
    <row r="21" spans="8:8" ht="15.75" customHeight="1">
      <c r="A21" s="33" t="s">
        <v>69</v>
      </c>
      <c r="B21" s="34">
        <v>1.915</v>
      </c>
      <c r="C21" s="34"/>
      <c r="D21" s="34"/>
      <c r="E21" s="34">
        <v>180.0</v>
      </c>
      <c r="F21" s="34">
        <v>343.0</v>
      </c>
      <c r="G21" s="34"/>
      <c r="H21" s="2"/>
      <c r="I21" s="2"/>
      <c r="J21" s="2"/>
      <c r="K21" s="2"/>
    </row>
    <row r="22" spans="8:8" ht="15.75" customHeight="1">
      <c r="A22" s="33" t="s">
        <v>80</v>
      </c>
      <c r="B22" s="34"/>
      <c r="C22" s="34">
        <v>2.4000000000000004</v>
      </c>
      <c r="D22" s="34"/>
      <c r="E22" s="34">
        <v>330.0</v>
      </c>
      <c r="F22" s="34">
        <v>792.0</v>
      </c>
      <c r="G22" s="34"/>
      <c r="H22" s="2"/>
      <c r="I22" s="2"/>
      <c r="J22" s="2"/>
      <c r="K22" s="2"/>
    </row>
    <row r="23" spans="8:8" ht="15.75" customHeight="1">
      <c r="A23" s="33" t="s">
        <v>81</v>
      </c>
      <c r="B23" s="34"/>
      <c r="C23" s="34">
        <v>8.91</v>
      </c>
      <c r="D23" s="34"/>
      <c r="E23" s="34">
        <v>330.0</v>
      </c>
      <c r="F23" s="34">
        <v>2940.0</v>
      </c>
      <c r="G23" s="34"/>
      <c r="H23" s="2"/>
      <c r="I23" s="2"/>
      <c r="J23" s="2"/>
      <c r="K23" s="2"/>
    </row>
    <row r="24" spans="8:8" ht="15.75" customHeight="1">
      <c r="A24" s="33" t="s">
        <v>82</v>
      </c>
      <c r="B24" s="34"/>
      <c r="C24" s="34">
        <v>0.8716499999999999</v>
      </c>
      <c r="D24" s="34"/>
      <c r="E24" s="34">
        <v>600.0</v>
      </c>
      <c r="F24" s="34">
        <v>522.0</v>
      </c>
      <c r="G24" s="34"/>
      <c r="H24" s="2"/>
      <c r="I24" s="2"/>
      <c r="J24" s="2"/>
      <c r="K24" s="2"/>
    </row>
    <row r="25" spans="8:8" ht="15.75" customHeight="1">
      <c r="A25" s="33" t="s">
        <v>83</v>
      </c>
      <c r="B25" s="34">
        <v>1.915</v>
      </c>
      <c r="C25" s="34"/>
      <c r="D25" s="34"/>
      <c r="E25" s="34">
        <v>600.0</v>
      </c>
      <c r="F25" s="34">
        <v>1149.0</v>
      </c>
      <c r="G25" s="34"/>
      <c r="H25" s="2"/>
      <c r="I25" s="2"/>
      <c r="J25" s="2"/>
      <c r="K25" s="2"/>
    </row>
    <row r="26" spans="8:8" ht="15.75" customHeight="1">
      <c r="A26" s="33" t="s">
        <v>84</v>
      </c>
      <c r="B26" s="34"/>
      <c r="C26" s="34">
        <v>2.376</v>
      </c>
      <c r="D26" s="34"/>
      <c r="E26" s="34">
        <v>300.0</v>
      </c>
      <c r="F26" s="34">
        <v>708.0</v>
      </c>
      <c r="G26" s="34"/>
      <c r="H26" s="2"/>
      <c r="I26" s="2"/>
      <c r="J26" s="2"/>
      <c r="K26" s="2"/>
    </row>
    <row r="27" spans="8:8" ht="15.75" customHeight="1">
      <c r="A27" s="33" t="s">
        <v>67</v>
      </c>
      <c r="B27" s="34"/>
      <c r="C27" s="34"/>
      <c r="D27" s="34">
        <v>1.0</v>
      </c>
      <c r="E27" s="34">
        <v>650.0</v>
      </c>
      <c r="F27" s="34">
        <v>650.0</v>
      </c>
      <c r="G27" s="34" t="s">
        <v>129</v>
      </c>
      <c r="H27" s="2"/>
      <c r="I27" s="2"/>
      <c r="J27" s="2"/>
      <c r="K27" s="2"/>
    </row>
    <row r="28" spans="8:8" ht="15.75" customHeight="1">
      <c r="A28" s="33" t="s">
        <v>60</v>
      </c>
      <c r="B28" s="34">
        <v>7.0</v>
      </c>
      <c r="C28" s="34"/>
      <c r="D28" s="34"/>
      <c r="E28" s="34"/>
      <c r="F28" s="34"/>
      <c r="G28" s="34"/>
      <c r="H28" s="2"/>
      <c r="I28" s="2"/>
      <c r="J28" s="2"/>
      <c r="K28" s="2"/>
    </row>
    <row r="29" spans="8:8" ht="15.75" customHeight="1">
      <c r="A29" s="33" t="s">
        <v>61</v>
      </c>
      <c r="B29" s="34"/>
      <c r="C29" s="34"/>
      <c r="D29" s="34">
        <v>1.0</v>
      </c>
      <c r="E29" s="34"/>
      <c r="F29" s="34"/>
      <c r="G29" s="34"/>
      <c r="H29" s="2"/>
      <c r="I29" s="2"/>
      <c r="J29" s="2"/>
      <c r="K29" s="2"/>
    </row>
    <row r="30" spans="8:8" ht="15.75" customHeight="1">
      <c r="A30" s="33" t="s">
        <v>85</v>
      </c>
      <c r="B30" s="34"/>
      <c r="C30" s="34">
        <v>15.69645</v>
      </c>
      <c r="D30" s="34"/>
      <c r="E30" s="34"/>
      <c r="F30" s="34"/>
      <c r="G30" s="34"/>
      <c r="H30" s="2"/>
      <c r="I30" s="2"/>
      <c r="J30" s="2"/>
      <c r="K30" s="2"/>
    </row>
    <row r="31" spans="8:8" ht="15.75" customHeight="1">
      <c r="A31" s="33" t="s">
        <v>86</v>
      </c>
      <c r="B31" s="34"/>
      <c r="C31" s="34">
        <v>3.7133499999999997</v>
      </c>
      <c r="D31" s="34"/>
      <c r="E31" s="34">
        <v>330.0</v>
      </c>
      <c r="F31" s="34">
        <v>1224.0</v>
      </c>
      <c r="G31" s="34"/>
      <c r="H31" s="2"/>
      <c r="I31" s="2"/>
      <c r="J31" s="2"/>
      <c r="K31" s="2"/>
    </row>
    <row r="32" spans="8:8" ht="15.75" customHeight="1">
      <c r="A32" s="33" t="s">
        <v>39</v>
      </c>
      <c r="B32" s="34"/>
      <c r="C32" s="34">
        <v>3.7133499999999997</v>
      </c>
      <c r="D32" s="34"/>
      <c r="E32" s="34">
        <v>35.0</v>
      </c>
      <c r="F32" s="34">
        <v>129.0</v>
      </c>
      <c r="G32" s="34"/>
      <c r="H32" s="2"/>
      <c r="I32" s="2"/>
      <c r="J32" s="2"/>
      <c r="K32" s="2"/>
    </row>
    <row r="33" spans="8:8" ht="15.75" customHeight="1">
      <c r="A33" s="33" t="s">
        <v>89</v>
      </c>
      <c r="B33" s="34">
        <v>1.8</v>
      </c>
      <c r="C33" s="34"/>
      <c r="D33" s="34"/>
      <c r="E33" s="34"/>
      <c r="F33" s="34"/>
      <c r="G33" s="34"/>
      <c r="H33" s="2"/>
      <c r="I33" s="2"/>
      <c r="J33" s="2"/>
      <c r="K33" s="2"/>
    </row>
    <row r="34" spans="8:8" ht="15.75" customHeight="1">
      <c r="A34" s="33" t="s">
        <v>66</v>
      </c>
      <c r="B34" s="34"/>
      <c r="C34" s="34"/>
      <c r="D34" s="34">
        <v>0.9279999999999999</v>
      </c>
      <c r="E34" s="34"/>
      <c r="F34" s="34">
        <v>1210.0</v>
      </c>
      <c r="G34" s="34"/>
      <c r="H34" s="2"/>
      <c r="I34" s="2"/>
      <c r="J34" s="2"/>
      <c r="K34" s="2"/>
    </row>
    <row r="35" spans="8:8" ht="15.75" customHeight="1">
      <c r="A35" s="35" t="s">
        <v>117</v>
      </c>
      <c r="B35" s="36"/>
      <c r="C35" s="36"/>
      <c r="D35" s="36"/>
      <c r="E35" s="36"/>
      <c r="F35" s="36"/>
      <c r="G35" s="36"/>
      <c r="H35" s="32"/>
      <c r="I35" s="32"/>
      <c r="J35" s="32"/>
      <c r="K35" s="32"/>
    </row>
    <row r="36" spans="8:8" ht="15.75" customHeight="1">
      <c r="A36" s="33" t="s">
        <v>118</v>
      </c>
      <c r="B36" s="34">
        <v>24.36</v>
      </c>
      <c r="C36" s="34"/>
      <c r="D36" s="34"/>
      <c r="E36" s="34">
        <v>120.0</v>
      </c>
      <c r="F36" s="34">
        <v>2923.0</v>
      </c>
      <c r="G36" s="34"/>
      <c r="H36" s="2"/>
      <c r="I36" s="2"/>
      <c r="J36" s="2"/>
      <c r="K36" s="2"/>
    </row>
    <row r="37" spans="8:8" ht="15.75" customHeight="1">
      <c r="A37" s="33" t="s">
        <v>25</v>
      </c>
      <c r="B37" s="34"/>
      <c r="C37" s="34">
        <v>138.11</v>
      </c>
      <c r="D37" s="34"/>
      <c r="E37" s="34">
        <v>135.0</v>
      </c>
      <c r="F37" s="34">
        <v>16573.0</v>
      </c>
      <c r="G37" s="34"/>
      <c r="H37" s="2"/>
      <c r="I37" s="2"/>
      <c r="J37" s="2"/>
      <c r="K37" s="2"/>
    </row>
    <row r="38" spans="8:8" ht="15.75" customHeight="1">
      <c r="A38" s="33" t="s">
        <v>93</v>
      </c>
      <c r="B38" s="34">
        <v>104.0</v>
      </c>
      <c r="C38" s="34"/>
      <c r="D38" s="34"/>
      <c r="E38" s="34">
        <v>25.0</v>
      </c>
      <c r="F38" s="34">
        <v>2600.0</v>
      </c>
      <c r="G38" s="34"/>
      <c r="H38" s="2"/>
      <c r="I38" s="2"/>
      <c r="J38" s="2"/>
      <c r="K38" s="2"/>
    </row>
    <row r="39" spans="8:8" ht="15.75" customHeight="1">
      <c r="A39" s="33" t="s">
        <v>24</v>
      </c>
      <c r="B39" s="34"/>
      <c r="C39" s="34">
        <v>138.11</v>
      </c>
      <c r="D39" s="34"/>
      <c r="E39" s="34">
        <v>15.0</v>
      </c>
      <c r="F39" s="34">
        <v>2071.0</v>
      </c>
      <c r="G39" s="34"/>
      <c r="H39" s="2"/>
      <c r="I39" s="2"/>
      <c r="J39" s="2"/>
      <c r="K39" s="2"/>
    </row>
    <row r="40" spans="8:8" ht="15.75" customHeight="1">
      <c r="A40" s="33" t="s">
        <v>22</v>
      </c>
      <c r="B40" s="34"/>
      <c r="C40" s="34">
        <v>58.550000000000004</v>
      </c>
      <c r="D40" s="34"/>
      <c r="E40" s="34">
        <v>150.0</v>
      </c>
      <c r="F40" s="38">
        <v>87.82</v>
      </c>
      <c r="G40" s="34" t="s">
        <v>130</v>
      </c>
      <c r="H40" s="2"/>
      <c r="I40" s="2"/>
      <c r="J40" s="2"/>
      <c r="K40" s="2"/>
    </row>
    <row r="41" spans="8:8" ht="15.75" customHeight="1">
      <c r="A41" s="35" t="s">
        <v>119</v>
      </c>
      <c r="B41" s="36"/>
      <c r="C41" s="36"/>
      <c r="D41" s="36"/>
      <c r="E41" s="36"/>
      <c r="F41" s="36"/>
      <c r="G41" s="36"/>
      <c r="H41" s="32"/>
      <c r="I41" s="32"/>
      <c r="J41" s="32"/>
      <c r="K41" s="32"/>
    </row>
    <row r="42" spans="8:8" ht="15.75" customHeight="1">
      <c r="A42" s="33" t="s">
        <v>44</v>
      </c>
      <c r="B42" s="34">
        <v>30.630999999999997</v>
      </c>
      <c r="C42" s="34"/>
      <c r="D42" s="34"/>
      <c r="E42" s="34">
        <v>35.0</v>
      </c>
      <c r="F42" s="34">
        <v>1072.0</v>
      </c>
      <c r="G42" s="34"/>
      <c r="H42" s="2"/>
      <c r="I42" s="2"/>
      <c r="J42" s="2"/>
      <c r="K42" s="2"/>
    </row>
    <row r="43" spans="8:8" ht="15.75" customHeight="1">
      <c r="A43" s="33" t="s">
        <v>95</v>
      </c>
      <c r="B43" s="34">
        <v>25.680999999999997</v>
      </c>
      <c r="C43" s="34"/>
      <c r="D43" s="34"/>
      <c r="E43" s="34">
        <v>25.0</v>
      </c>
      <c r="F43" s="34">
        <v>642.0</v>
      </c>
      <c r="G43" s="34"/>
      <c r="H43" s="2"/>
      <c r="I43" s="2"/>
      <c r="J43" s="2"/>
      <c r="K43" s="2"/>
    </row>
    <row r="44" spans="8:8" ht="15.75" customHeight="1">
      <c r="A44" s="33" t="s">
        <v>96</v>
      </c>
      <c r="B44" s="34">
        <v>25.680999999999997</v>
      </c>
      <c r="C44" s="34"/>
      <c r="D44" s="34"/>
      <c r="E44" s="34">
        <v>65.0</v>
      </c>
      <c r="F44" s="34">
        <v>1669.0</v>
      </c>
      <c r="G44" s="34"/>
      <c r="H44" s="2"/>
      <c r="I44" s="2"/>
      <c r="J44" s="2"/>
      <c r="K44" s="2"/>
    </row>
    <row r="45" spans="8:8" ht="15.75" customHeight="1">
      <c r="A45" s="33" t="s">
        <v>97</v>
      </c>
      <c r="B45" s="34">
        <v>25.680999999999997</v>
      </c>
      <c r="C45" s="34"/>
      <c r="D45" s="34"/>
      <c r="E45" s="34">
        <v>50.0</v>
      </c>
      <c r="F45" s="34">
        <v>1284.0</v>
      </c>
      <c r="G45" s="34"/>
      <c r="H45" s="2"/>
      <c r="I45" s="2"/>
      <c r="J45" s="2"/>
      <c r="K45" s="2"/>
    </row>
    <row r="46" spans="8:8" ht="15.75" customHeight="1">
      <c r="A46" s="33" t="s">
        <v>98</v>
      </c>
      <c r="B46" s="34">
        <v>25.680999999999997</v>
      </c>
      <c r="C46" s="34"/>
      <c r="D46" s="34"/>
      <c r="E46" s="34">
        <v>140.0</v>
      </c>
      <c r="F46" s="34">
        <v>3338.0</v>
      </c>
      <c r="G46" s="34"/>
      <c r="H46" s="2"/>
      <c r="I46" s="2"/>
      <c r="J46" s="2"/>
      <c r="K46" s="2"/>
    </row>
    <row r="47" spans="8:8" ht="15.75" customHeight="1">
      <c r="A47" s="33" t="s">
        <v>51</v>
      </c>
      <c r="B47" s="34">
        <v>4.949999999999999</v>
      </c>
      <c r="C47" s="34"/>
      <c r="D47" s="34"/>
      <c r="E47" s="34">
        <v>150.0</v>
      </c>
      <c r="F47" s="34">
        <v>742.0</v>
      </c>
      <c r="G47" s="34"/>
      <c r="H47" s="2"/>
      <c r="I47" s="2"/>
      <c r="J47" s="2"/>
      <c r="K47" s="2"/>
    </row>
    <row r="48" spans="8:8" ht="15.75" customHeight="1">
      <c r="A48" s="35" t="s">
        <v>120</v>
      </c>
      <c r="B48" s="36"/>
      <c r="C48" s="36"/>
      <c r="D48" s="36"/>
      <c r="E48" s="36"/>
      <c r="F48" s="36"/>
      <c r="G48" s="36"/>
      <c r="H48" s="32"/>
      <c r="I48" s="32"/>
      <c r="J48" s="32"/>
      <c r="K48" s="32"/>
    </row>
    <row r="49" spans="8:8" ht="15.75" customHeight="1">
      <c r="A49" s="33" t="s">
        <v>35</v>
      </c>
      <c r="B49" s="34"/>
      <c r="C49" s="34">
        <v>138.11</v>
      </c>
      <c r="D49" s="34"/>
      <c r="E49" s="34">
        <v>11.0</v>
      </c>
      <c r="F49" s="34" t="s">
        <v>124</v>
      </c>
      <c r="G49" s="34"/>
      <c r="H49" s="2"/>
      <c r="I49" s="2"/>
      <c r="J49" s="2"/>
      <c r="K49" s="2"/>
    </row>
    <row r="50" spans="8:8" ht="15.75" customHeight="1">
      <c r="A50" s="33" t="s">
        <v>33</v>
      </c>
      <c r="B50" s="34"/>
      <c r="C50" s="34">
        <v>138.11</v>
      </c>
      <c r="D50" s="34"/>
      <c r="E50" s="34">
        <v>75.0</v>
      </c>
      <c r="F50" s="34">
        <v>10358.0</v>
      </c>
      <c r="G50" s="34" t="s">
        <v>125</v>
      </c>
      <c r="H50" s="2"/>
      <c r="I50" s="2"/>
      <c r="J50" s="2"/>
      <c r="K50" s="2"/>
    </row>
    <row r="51" spans="8:8" ht="15.75" customHeight="1">
      <c r="A51" s="33" t="s">
        <v>100</v>
      </c>
      <c r="B51" s="34">
        <v>24.36</v>
      </c>
      <c r="C51" s="34"/>
      <c r="D51" s="34"/>
      <c r="E51" s="34">
        <v>50.0</v>
      </c>
      <c r="F51" s="34">
        <v>1218.0</v>
      </c>
      <c r="G51" s="34"/>
      <c r="H51" s="2"/>
      <c r="I51" s="2"/>
      <c r="J51" s="2"/>
      <c r="K51" s="2"/>
    </row>
    <row r="52" spans="8:8" ht="15.75" customHeight="1">
      <c r="A52" s="33" t="s">
        <v>101</v>
      </c>
      <c r="B52" s="34"/>
      <c r="C52" s="34">
        <v>138.11</v>
      </c>
      <c r="D52" s="34"/>
      <c r="E52" s="34">
        <v>60.0</v>
      </c>
      <c r="F52" s="34">
        <v>8286.0</v>
      </c>
      <c r="G52" s="34"/>
      <c r="H52" s="2"/>
      <c r="I52" s="2"/>
      <c r="J52" s="2"/>
      <c r="K52" s="2"/>
    </row>
    <row r="53" spans="8:8" ht="15.75" customHeight="1">
      <c r="A53" s="33" t="s">
        <v>102</v>
      </c>
      <c r="B53" s="34">
        <v>24.36</v>
      </c>
      <c r="C53" s="34"/>
      <c r="D53" s="34"/>
      <c r="E53" s="34">
        <v>55.0</v>
      </c>
      <c r="F53" s="34">
        <v>1339.0</v>
      </c>
      <c r="G53" s="34"/>
      <c r="H53" s="2"/>
      <c r="I53" s="2"/>
      <c r="J53" s="2"/>
      <c r="K53" s="2"/>
    </row>
    <row r="54" spans="8:8" ht="15.75" customHeight="1">
      <c r="A54" s="35" t="s">
        <v>121</v>
      </c>
      <c r="B54" s="36"/>
      <c r="C54" s="36"/>
      <c r="D54" s="36"/>
      <c r="E54" s="36"/>
      <c r="F54" s="36"/>
      <c r="G54" s="36"/>
      <c r="H54" s="32"/>
      <c r="I54" s="32"/>
      <c r="J54" s="32"/>
      <c r="K54" s="32"/>
    </row>
    <row r="55" spans="8:8" ht="15.75" customHeight="1">
      <c r="A55" s="33" t="s">
        <v>39</v>
      </c>
      <c r="B55" s="34"/>
      <c r="C55" s="34">
        <v>57.30225</v>
      </c>
      <c r="D55" s="34"/>
      <c r="E55" s="34">
        <v>35.0</v>
      </c>
      <c r="F55" s="34">
        <v>2005.0</v>
      </c>
      <c r="G55" s="34"/>
      <c r="H55" s="2"/>
      <c r="I55" s="2"/>
      <c r="J55" s="2"/>
      <c r="K55" s="2"/>
    </row>
    <row r="56" spans="8:8" ht="15.75" customHeight="1">
      <c r="A56" s="33" t="s">
        <v>104</v>
      </c>
      <c r="B56" s="34"/>
      <c r="C56" s="34">
        <v>44.6789</v>
      </c>
      <c r="D56" s="34"/>
      <c r="E56" s="34">
        <v>120.0</v>
      </c>
      <c r="F56" s="34">
        <v>5360.0</v>
      </c>
      <c r="G56" s="34"/>
      <c r="H56" s="2"/>
      <c r="I56" s="2"/>
      <c r="J56" s="2"/>
      <c r="K56" s="2"/>
    </row>
    <row r="57" spans="8:8" ht="15.75" customHeight="1">
      <c r="A57" s="33" t="s">
        <v>46</v>
      </c>
      <c r="B57" s="34">
        <v>55.19</v>
      </c>
      <c r="C57" s="34"/>
      <c r="D57" s="34"/>
      <c r="E57" s="34">
        <v>80.0</v>
      </c>
      <c r="F57" s="34">
        <v>4415.0</v>
      </c>
      <c r="G57" s="34" t="s">
        <v>132</v>
      </c>
      <c r="H57" s="2"/>
      <c r="I57" s="2"/>
      <c r="J57" s="2"/>
      <c r="K57" s="2"/>
    </row>
    <row r="58" spans="8:8" ht="15.75" customHeight="1">
      <c r="A58" s="39" t="s">
        <v>122</v>
      </c>
      <c r="B58" s="40"/>
      <c r="C58" s="40"/>
      <c r="D58" s="40"/>
      <c r="E58" s="40"/>
      <c r="F58" s="40">
        <f>SUM(F4:F57)</f>
        <v>96880.82</v>
      </c>
      <c r="G58" s="40"/>
      <c r="H58" s="2"/>
      <c r="I58" s="2"/>
      <c r="J58" s="2"/>
      <c r="K58" s="2"/>
    </row>
    <row r="59" spans="8:8" ht="88.7" customHeight="1">
      <c r="A59" s="41" t="s">
        <v>123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8: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8: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8: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8: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8: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8: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8: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8: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8: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8: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8: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8: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8: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8: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8: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8: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8: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8: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8: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8: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8: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8: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8: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8: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8: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8: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8: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8: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8: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8: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8: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8: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8: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8: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8: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8: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8: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8: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8: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8: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8: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4">
    <mergeCell ref="B2:D2"/>
    <mergeCell ref="G2:G3"/>
    <mergeCell ref="E1:G1"/>
    <mergeCell ref="A2:A3"/>
  </mergeCells>
  <pageMargins left="0.7" right="0.7" top="0.75" bottom="0.75" header="0.0" footer="0.0"/>
</worksheet>
</file>

<file path=xl/worksheets/sheet4.xml><?xml version="1.0" encoding="utf-8"?>
<worksheet xmlns:r="http://schemas.openxmlformats.org/officeDocument/2006/relationships" xmlns="http://schemas.openxmlformats.org/spreadsheetml/2006/main">
  <dimension ref="A1:X103"/>
  <sheetViews>
    <sheetView workbookViewId="0">
      <pane xSplit="7" ySplit="3" topLeftCell="H4" state="frozen" activePane="bottomRight"/>
      <selection pane="bottomRight" activeCell="H4" sqref="H4"/>
    </sheetView>
  </sheetViews>
  <sheetFormatPr defaultRowHeight="15.0" customHeight="1" defaultColWidth="14" outlineLevelRow="1"/>
  <cols>
    <col min="1" max="1" customWidth="1" width="16.566406" style="0"/>
    <col min="2" max="2" customWidth="1" width="18.289062" style="0"/>
    <col min="3" max="3" customWidth="1" width="64.13672" style="0"/>
    <col min="4" max="4" customWidth="1" width="10.707031" style="0"/>
    <col min="5" max="5" customWidth="1" width="17.0" style="0"/>
    <col min="6" max="6" customWidth="1" width="15.566406" style="0"/>
    <col min="7" max="7" customWidth="1" width="19.859375" style="0"/>
    <col min="8" max="8" customWidth="1" width="9.136719" style="0"/>
    <col min="9" max="9" customWidth="1" width="8.707031" style="0"/>
    <col min="10" max="10" customWidth="1" width="8.707031" style="0"/>
    <col min="11" max="11" customWidth="1" width="8.707031" style="0"/>
    <col min="257" max="16384" width="9" style="0" hidden="0"/>
  </cols>
  <sheetData>
    <row r="1" spans="8:8" ht="15.0">
      <c r="A1" s="1" t="s">
        <v>0</v>
      </c>
      <c r="H1" s="2"/>
      <c r="I1" s="2"/>
      <c r="J1" s="2"/>
      <c r="K1" s="2"/>
    </row>
    <row r="2" spans="8:8" ht="15.0">
      <c r="A2" s="3"/>
      <c r="B2" s="3"/>
      <c r="C2" s="4"/>
      <c r="D2" s="3"/>
      <c r="E2" s="3"/>
      <c r="F2" s="3"/>
      <c r="G2" s="3"/>
      <c r="H2" s="5"/>
      <c r="I2" s="5"/>
      <c r="J2" s="5"/>
      <c r="K2" s="5"/>
    </row>
    <row r="3" spans="8:8" ht="4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"/>
      <c r="I3" s="2"/>
      <c r="J3" s="2"/>
      <c r="K3" s="2"/>
    </row>
    <row r="4" spans="8:8" ht="15.0" outlineLevel="1">
      <c r="A4" s="7" t="s">
        <v>8</v>
      </c>
      <c r="B4" s="7" t="s">
        <v>74</v>
      </c>
      <c r="C4" s="8" t="s">
        <v>10</v>
      </c>
      <c r="D4" s="7" t="s">
        <v>11</v>
      </c>
      <c r="E4" s="7">
        <v>9.9</v>
      </c>
      <c r="F4" s="7"/>
      <c r="G4" s="7"/>
      <c r="H4" s="2"/>
      <c r="I4" s="2"/>
      <c r="J4" s="2"/>
      <c r="K4" s="2"/>
    </row>
    <row r="5" spans="8:8" ht="15.0" outlineLevel="1">
      <c r="A5" s="7" t="s">
        <v>8</v>
      </c>
      <c r="B5" s="7" t="s">
        <v>75</v>
      </c>
      <c r="C5" s="8" t="s">
        <v>76</v>
      </c>
      <c r="D5" s="7" t="s">
        <v>73</v>
      </c>
      <c r="E5" s="7">
        <v>9.89</v>
      </c>
      <c r="F5" s="7"/>
      <c r="G5" s="7"/>
      <c r="H5" s="2"/>
      <c r="I5" s="2"/>
      <c r="J5" s="2"/>
      <c r="K5" s="2"/>
    </row>
    <row r="6" spans="8:8" ht="15.0" outlineLevel="1">
      <c r="A6" s="7" t="s">
        <v>8</v>
      </c>
      <c r="B6" s="7" t="s">
        <v>78</v>
      </c>
      <c r="C6" s="8" t="s">
        <v>81</v>
      </c>
      <c r="D6" s="7" t="s">
        <v>11</v>
      </c>
      <c r="E6" s="7">
        <v>8.91</v>
      </c>
      <c r="F6" s="7"/>
      <c r="G6" s="7"/>
      <c r="H6" s="2"/>
      <c r="I6" s="2"/>
      <c r="J6" s="2"/>
      <c r="K6" s="2"/>
    </row>
    <row r="7" spans="8:8" ht="15.0" outlineLevel="1">
      <c r="A7" s="7" t="s">
        <v>8</v>
      </c>
      <c r="B7" s="7" t="s">
        <v>78</v>
      </c>
      <c r="C7" s="8" t="s">
        <v>84</v>
      </c>
      <c r="D7" s="7" t="s">
        <v>11</v>
      </c>
      <c r="E7" s="7">
        <v>2.376</v>
      </c>
      <c r="F7" s="7"/>
      <c r="G7" s="7"/>
      <c r="H7" s="2"/>
      <c r="I7" s="2"/>
      <c r="J7" s="2"/>
      <c r="K7" s="2"/>
    </row>
    <row r="8" spans="8:8" ht="15.0" outlineLevel="1">
      <c r="A8" s="7" t="s">
        <v>8</v>
      </c>
      <c r="B8" s="7" t="s">
        <v>78</v>
      </c>
      <c r="C8" s="8" t="s">
        <v>89</v>
      </c>
      <c r="D8" s="7" t="s">
        <v>73</v>
      </c>
      <c r="E8" s="7">
        <v>1.8</v>
      </c>
      <c r="F8" s="7"/>
      <c r="G8" s="7"/>
      <c r="H8" s="2"/>
      <c r="I8" s="2"/>
      <c r="J8" s="2"/>
      <c r="K8" s="2"/>
    </row>
    <row r="9" spans="8:8" ht="15.0" outlineLevel="1">
      <c r="A9" s="7" t="s">
        <v>8</v>
      </c>
      <c r="B9" s="7" t="s">
        <v>78</v>
      </c>
      <c r="C9" s="8" t="s">
        <v>53</v>
      </c>
      <c r="D9" s="7" t="s">
        <v>73</v>
      </c>
      <c r="E9" s="7">
        <v>26.07</v>
      </c>
      <c r="F9" s="7"/>
      <c r="G9" s="7"/>
      <c r="H9" s="2"/>
      <c r="I9" s="2"/>
      <c r="J9" s="2"/>
      <c r="K9" s="2"/>
    </row>
    <row r="10" spans="8:8" ht="15.0" outlineLevel="1">
      <c r="A10" s="7" t="s">
        <v>8</v>
      </c>
      <c r="B10" s="7" t="s">
        <v>78</v>
      </c>
      <c r="C10" s="8" t="s">
        <v>79</v>
      </c>
      <c r="D10" s="7" t="s">
        <v>20</v>
      </c>
      <c r="E10" s="7">
        <v>4.0</v>
      </c>
      <c r="F10" s="7"/>
      <c r="G10" s="7"/>
      <c r="H10" s="2"/>
      <c r="I10" s="2"/>
      <c r="J10" s="2"/>
      <c r="K10" s="2"/>
    </row>
    <row r="11" spans="8:8" ht="15.0" outlineLevel="1">
      <c r="A11" s="7" t="s">
        <v>8</v>
      </c>
      <c r="B11" s="7" t="s">
        <v>90</v>
      </c>
      <c r="C11" s="8" t="s">
        <v>22</v>
      </c>
      <c r="D11" s="7" t="s">
        <v>11</v>
      </c>
      <c r="E11" s="7">
        <f>2.45*2.5+1+1</f>
        <v>8.125</v>
      </c>
      <c r="F11" s="7"/>
      <c r="G11" s="7"/>
      <c r="H11" s="2"/>
      <c r="I11" s="2"/>
      <c r="J11" s="2"/>
      <c r="K11" s="2"/>
    </row>
    <row r="12" spans="8:8" ht="15.0" outlineLevel="1">
      <c r="A12" s="7" t="s">
        <v>8</v>
      </c>
      <c r="B12" s="7" t="s">
        <v>90</v>
      </c>
      <c r="C12" s="8" t="s">
        <v>93</v>
      </c>
      <c r="D12" s="7" t="s">
        <v>73</v>
      </c>
      <c r="E12" s="7">
        <f>104-E30-E51-E70</f>
        <v>52.0</v>
      </c>
      <c r="F12" s="7"/>
      <c r="G12" s="7"/>
      <c r="H12" s="2"/>
      <c r="I12" s="2"/>
      <c r="J12" s="2"/>
      <c r="K12" s="2"/>
    </row>
    <row r="13" spans="8:8" ht="15.0" outlineLevel="1">
      <c r="A13" s="7" t="s">
        <v>8</v>
      </c>
      <c r="B13" s="7" t="s">
        <v>90</v>
      </c>
      <c r="C13" s="8" t="s">
        <v>24</v>
      </c>
      <c r="D13" s="7" t="s">
        <v>11</v>
      </c>
      <c r="E13" s="7">
        <v>51.0</v>
      </c>
      <c r="F13" s="7"/>
      <c r="G13" s="7"/>
      <c r="H13" s="2"/>
      <c r="I13" s="2"/>
      <c r="J13" s="2"/>
      <c r="K13" s="2"/>
    </row>
    <row r="14" spans="8:8" ht="15.0" outlineLevel="1">
      <c r="A14" s="7" t="s">
        <v>8</v>
      </c>
      <c r="B14" s="7" t="s">
        <v>90</v>
      </c>
      <c r="C14" s="8" t="s">
        <v>92</v>
      </c>
      <c r="D14" s="7" t="s">
        <v>11</v>
      </c>
      <c r="E14" s="7">
        <v>51.0</v>
      </c>
      <c r="F14" s="7"/>
      <c r="G14" s="7"/>
      <c r="H14" s="2"/>
      <c r="I14" s="2"/>
      <c r="J14" s="2"/>
      <c r="K14" s="2"/>
    </row>
    <row r="15" spans="8:8" ht="17.25" outlineLevel="1" customHeight="1">
      <c r="A15" s="7" t="s">
        <v>8</v>
      </c>
      <c r="B15" s="7" t="s">
        <v>90</v>
      </c>
      <c r="C15" s="8" t="s">
        <v>91</v>
      </c>
      <c r="D15" s="7" t="s">
        <v>73</v>
      </c>
      <c r="E15" s="7">
        <v>9.52</v>
      </c>
      <c r="F15" s="7"/>
      <c r="G15" s="7"/>
      <c r="H15" s="2"/>
      <c r="I15" s="2"/>
      <c r="J15" s="2"/>
      <c r="K15" s="2"/>
    </row>
    <row r="16" spans="8:8" ht="15.0" outlineLevel="1">
      <c r="A16" s="7" t="s">
        <v>8</v>
      </c>
      <c r="B16" s="7" t="s">
        <v>94</v>
      </c>
      <c r="C16" s="8" t="s">
        <v>95</v>
      </c>
      <c r="D16" s="7" t="s">
        <v>73</v>
      </c>
      <c r="E16" s="7">
        <v>14.12</v>
      </c>
      <c r="F16" s="7"/>
      <c r="G16" s="7"/>
      <c r="H16" s="2"/>
      <c r="I16" s="2"/>
      <c r="J16" s="2"/>
      <c r="K16" s="2"/>
    </row>
    <row r="17" spans="8:8" ht="15.0" outlineLevel="1">
      <c r="A17" s="7" t="s">
        <v>8</v>
      </c>
      <c r="B17" s="7" t="s">
        <v>94</v>
      </c>
      <c r="C17" s="8" t="s">
        <v>96</v>
      </c>
      <c r="D17" s="7" t="s">
        <v>73</v>
      </c>
      <c r="E17" s="7">
        <v>14.12</v>
      </c>
      <c r="F17" s="7"/>
      <c r="G17" s="7"/>
      <c r="H17" s="2"/>
      <c r="I17" s="2"/>
      <c r="J17" s="2"/>
      <c r="K17" s="2"/>
    </row>
    <row r="18" spans="8:8" ht="15.0" outlineLevel="1">
      <c r="A18" s="7" t="s">
        <v>8</v>
      </c>
      <c r="B18" s="7" t="s">
        <v>94</v>
      </c>
      <c r="C18" s="8" t="s">
        <v>98</v>
      </c>
      <c r="D18" s="7" t="s">
        <v>73</v>
      </c>
      <c r="E18" s="7">
        <v>14.12</v>
      </c>
      <c r="F18" s="7"/>
      <c r="G18" s="7"/>
      <c r="H18" s="2"/>
      <c r="I18" s="2"/>
      <c r="J18" s="2"/>
      <c r="K18" s="2"/>
    </row>
    <row r="19" spans="8:8" ht="15.0" outlineLevel="1">
      <c r="A19" s="7" t="s">
        <v>8</v>
      </c>
      <c r="B19" s="7" t="s">
        <v>94</v>
      </c>
      <c r="C19" s="8" t="str">
        <f>C38</f>
        <v>Армирование углов откосов</v>
      </c>
      <c r="D19" s="7" t="s">
        <v>73</v>
      </c>
      <c r="E19" s="7">
        <v>14.12</v>
      </c>
      <c r="F19" s="7"/>
      <c r="G19" s="7"/>
      <c r="H19" s="2"/>
      <c r="I19" s="2"/>
      <c r="J19" s="2"/>
      <c r="K19" s="2"/>
    </row>
    <row r="20" spans="8:8" ht="15.0" outlineLevel="1">
      <c r="A20" s="7" t="s">
        <v>8</v>
      </c>
      <c r="B20" s="7" t="s">
        <v>94</v>
      </c>
      <c r="C20" s="8" t="s">
        <v>97</v>
      </c>
      <c r="D20" s="7" t="s">
        <v>73</v>
      </c>
      <c r="E20" s="7">
        <v>14.12</v>
      </c>
      <c r="F20" s="7"/>
      <c r="G20" s="7"/>
      <c r="H20" s="2"/>
      <c r="I20" s="2"/>
      <c r="J20" s="2"/>
      <c r="K20" s="2"/>
    </row>
    <row r="21" spans="8:8" ht="15.75" outlineLevel="1" customHeight="1">
      <c r="A21" s="7" t="s">
        <v>8</v>
      </c>
      <c r="B21" s="7" t="s">
        <v>99</v>
      </c>
      <c r="C21" s="8" t="s">
        <v>33</v>
      </c>
      <c r="D21" s="7" t="s">
        <v>11</v>
      </c>
      <c r="E21" s="7">
        <v>51.0</v>
      </c>
      <c r="F21" s="7"/>
      <c r="G21" s="7"/>
      <c r="H21" s="2"/>
      <c r="I21" s="2"/>
      <c r="J21" s="2"/>
      <c r="K21" s="2"/>
    </row>
    <row r="22" spans="8:8" ht="15.75" outlineLevel="1" customHeight="1">
      <c r="A22" s="7" t="s">
        <v>8</v>
      </c>
      <c r="B22" s="7" t="s">
        <v>99</v>
      </c>
      <c r="C22" s="8" t="s">
        <v>101</v>
      </c>
      <c r="D22" s="7" t="s">
        <v>11</v>
      </c>
      <c r="E22" s="7">
        <v>51.0</v>
      </c>
      <c r="F22" s="7"/>
      <c r="G22" s="7"/>
      <c r="H22" s="2"/>
      <c r="I22" s="2"/>
      <c r="J22" s="2"/>
      <c r="K22" s="2"/>
    </row>
    <row r="23" spans="8:8" ht="15.75" outlineLevel="1" customHeight="1">
      <c r="A23" s="7" t="s">
        <v>8</v>
      </c>
      <c r="B23" s="7" t="s">
        <v>99</v>
      </c>
      <c r="C23" s="8" t="s">
        <v>35</v>
      </c>
      <c r="D23" s="7" t="s">
        <v>11</v>
      </c>
      <c r="E23" s="7">
        <v>51.0</v>
      </c>
      <c r="F23" s="7"/>
      <c r="G23" s="7"/>
      <c r="H23" s="2"/>
      <c r="I23" s="2"/>
      <c r="J23" s="2"/>
      <c r="K23" s="2"/>
    </row>
    <row r="24" spans="8:8" ht="15.75" outlineLevel="1" customHeight="1">
      <c r="A24" s="7" t="s">
        <v>8</v>
      </c>
      <c r="B24" s="7" t="s">
        <v>99</v>
      </c>
      <c r="C24" s="8" t="s">
        <v>100</v>
      </c>
      <c r="D24" s="7" t="s">
        <v>73</v>
      </c>
      <c r="E24" s="7">
        <v>9.52</v>
      </c>
      <c r="F24" s="7"/>
      <c r="G24" s="7"/>
      <c r="H24" s="2"/>
      <c r="I24" s="2"/>
      <c r="J24" s="2"/>
      <c r="K24" s="2"/>
    </row>
    <row r="25" spans="8:8" ht="15.75" outlineLevel="1" customHeight="1">
      <c r="A25" s="7" t="s">
        <v>8</v>
      </c>
      <c r="B25" s="7" t="s">
        <v>99</v>
      </c>
      <c r="C25" s="8" t="s">
        <v>102</v>
      </c>
      <c r="D25" s="7" t="s">
        <v>73</v>
      </c>
      <c r="E25" s="7">
        <v>9.52</v>
      </c>
      <c r="F25" s="7"/>
      <c r="G25" s="7"/>
      <c r="H25" s="2"/>
      <c r="I25" s="2"/>
      <c r="J25" s="2"/>
      <c r="K25" s="2"/>
    </row>
    <row r="26" spans="8:8" ht="15.75" outlineLevel="1" customHeight="1">
      <c r="A26" s="7" t="s">
        <v>8</v>
      </c>
      <c r="B26" s="7" t="s">
        <v>103</v>
      </c>
      <c r="C26" s="8" t="s">
        <v>39</v>
      </c>
      <c r="D26" s="7" t="s">
        <v>11</v>
      </c>
      <c r="E26" s="7">
        <v>22.4022</v>
      </c>
      <c r="F26" s="7"/>
      <c r="G26" s="7"/>
      <c r="H26" s="2"/>
      <c r="I26" s="2"/>
      <c r="J26" s="2"/>
      <c r="K26" s="2"/>
    </row>
    <row r="27" spans="8:8" ht="15.75" outlineLevel="1" customHeight="1">
      <c r="A27" s="7" t="s">
        <v>8</v>
      </c>
      <c r="B27" s="7" t="s">
        <v>103</v>
      </c>
      <c r="C27" s="8" t="s">
        <v>104</v>
      </c>
      <c r="D27" s="7" t="s">
        <v>11</v>
      </c>
      <c r="E27" s="7">
        <v>13.4922</v>
      </c>
      <c r="F27" s="7"/>
      <c r="G27" s="7"/>
      <c r="H27" s="2"/>
      <c r="I27" s="2"/>
      <c r="J27" s="2"/>
      <c r="K27" s="2"/>
    </row>
    <row r="28" spans="8:8" ht="15.75" outlineLevel="1" customHeight="1">
      <c r="A28" s="7" t="s">
        <v>8</v>
      </c>
      <c r="B28" s="7" t="s">
        <v>103</v>
      </c>
      <c r="C28" s="8" t="s">
        <v>46</v>
      </c>
      <c r="D28" s="7" t="s">
        <v>73</v>
      </c>
      <c r="E28" s="10">
        <v>19.0</v>
      </c>
      <c r="F28" s="11"/>
      <c r="G28" s="11"/>
      <c r="H28" s="2"/>
      <c r="I28" s="2"/>
      <c r="J28" s="2"/>
      <c r="K28" s="2"/>
    </row>
    <row r="29" spans="8:8" ht="25.5" outlineLevel="1" customHeight="1">
      <c r="A29" s="7" t="s">
        <v>43</v>
      </c>
      <c r="B29" s="7" t="s">
        <v>75</v>
      </c>
      <c r="C29" s="8" t="str">
        <f>C5</f>
        <v>2_Устройство откосов из ГКЛ (с поклейкой пароизоляционной лены и утеплением)</v>
      </c>
      <c r="D29" s="7" t="s">
        <v>73</v>
      </c>
      <c r="E29" s="7">
        <v>4.35</v>
      </c>
      <c r="F29" s="7"/>
      <c r="G29" s="7"/>
      <c r="H29" s="2"/>
      <c r="I29" s="2"/>
      <c r="J29" s="2"/>
      <c r="K29" s="2"/>
    </row>
    <row r="30" spans="8:8" ht="15.75" outlineLevel="1" customHeight="1">
      <c r="A30" s="7" t="s">
        <v>43</v>
      </c>
      <c r="B30" s="7" t="s">
        <v>90</v>
      </c>
      <c r="C30" s="8" t="s">
        <v>93</v>
      </c>
      <c r="D30" s="7" t="s">
        <v>73</v>
      </c>
      <c r="E30" s="7">
        <v>19.0</v>
      </c>
      <c r="F30" s="7"/>
      <c r="G30" s="7"/>
      <c r="H30" s="2"/>
      <c r="I30" s="2"/>
      <c r="J30" s="2"/>
      <c r="K30" s="2"/>
    </row>
    <row r="31" spans="8:8" ht="22.5" outlineLevel="1" customHeight="1">
      <c r="A31" s="7" t="s">
        <v>43</v>
      </c>
      <c r="B31" s="7" t="s">
        <v>90</v>
      </c>
      <c r="C31" s="8" t="str">
        <f>C11</f>
        <v>Подготовка оштукатуренных стен под шпаклевку</v>
      </c>
      <c r="D31" s="7" t="s">
        <v>11</v>
      </c>
      <c r="E31" s="7">
        <f>2.97*2.5+1</f>
        <v>8.425</v>
      </c>
      <c r="F31" s="7"/>
      <c r="G31" s="7"/>
      <c r="H31" s="2"/>
      <c r="I31" s="2"/>
      <c r="J31" s="2"/>
      <c r="K31" s="2"/>
    </row>
    <row r="32" spans="8:8" ht="15.75" outlineLevel="1" customHeight="1">
      <c r="A32" s="7" t="s">
        <v>43</v>
      </c>
      <c r="B32" s="7" t="s">
        <v>90</v>
      </c>
      <c r="C32" s="8" t="str">
        <f t="shared" si="0" ref="C32:C33">C13</f>
        <v>Грунтовка стен перед шпаклевкой</v>
      </c>
      <c r="D32" s="7" t="s">
        <v>11</v>
      </c>
      <c r="E32" s="7">
        <v>24.4</v>
      </c>
      <c r="F32" s="7"/>
      <c r="G32" s="7"/>
      <c r="H32" s="2"/>
      <c r="I32" s="2"/>
      <c r="J32" s="2"/>
      <c r="K32" s="2"/>
    </row>
    <row r="33" spans="8:8" ht="15.75" outlineLevel="1" customHeight="1">
      <c r="A33" s="7" t="s">
        <v>43</v>
      </c>
      <c r="B33" s="7" t="s">
        <v>90</v>
      </c>
      <c r="C33" s="8" t="str">
        <f t="shared" si="0"/>
        <v>5_Шпаклевка стен с последующей шлифовкой</v>
      </c>
      <c r="D33" s="7" t="s">
        <v>11</v>
      </c>
      <c r="E33" s="7">
        <v>24.4</v>
      </c>
      <c r="F33" s="7"/>
      <c r="G33" s="7"/>
      <c r="H33" s="2"/>
      <c r="I33" s="2"/>
      <c r="J33" s="2"/>
      <c r="K33" s="2"/>
    </row>
    <row r="34" spans="8:8" ht="15.75" outlineLevel="1" customHeight="1">
      <c r="A34" s="7" t="s">
        <v>43</v>
      </c>
      <c r="B34" s="7" t="s">
        <v>90</v>
      </c>
      <c r="C34" s="8" t="s">
        <v>91</v>
      </c>
      <c r="D34" s="7" t="s">
        <v>73</v>
      </c>
      <c r="E34" s="7">
        <v>4.96</v>
      </c>
      <c r="F34" s="7"/>
      <c r="G34" s="7"/>
      <c r="H34" s="2"/>
      <c r="I34" s="2"/>
      <c r="J34" s="2"/>
      <c r="K34" s="2"/>
    </row>
    <row r="35" spans="8:8" ht="15.75" outlineLevel="1" customHeight="1">
      <c r="A35" s="7" t="s">
        <v>43</v>
      </c>
      <c r="B35" s="7" t="s">
        <v>94</v>
      </c>
      <c r="C35" s="8" t="s">
        <v>95</v>
      </c>
      <c r="D35" s="7" t="s">
        <v>73</v>
      </c>
      <c r="E35" s="7">
        <v>6.411</v>
      </c>
      <c r="F35" s="7"/>
      <c r="G35" s="7"/>
      <c r="H35" s="2"/>
      <c r="I35" s="2"/>
      <c r="J35" s="2"/>
      <c r="K35" s="2"/>
    </row>
    <row r="36" spans="8:8" ht="15.75" outlineLevel="1" customHeight="1">
      <c r="A36" s="7" t="s">
        <v>43</v>
      </c>
      <c r="B36" s="7" t="s">
        <v>94</v>
      </c>
      <c r="C36" s="8" t="s">
        <v>96</v>
      </c>
      <c r="D36" s="7" t="s">
        <v>73</v>
      </c>
      <c r="E36" s="7">
        <f>E35</f>
        <v>6.411</v>
      </c>
      <c r="F36" s="7"/>
      <c r="G36" s="7"/>
      <c r="H36" s="2"/>
      <c r="I36" s="2"/>
      <c r="J36" s="2"/>
      <c r="K36" s="2"/>
    </row>
    <row r="37" spans="8:8" ht="15.75" outlineLevel="1" customHeight="1">
      <c r="A37" s="7" t="s">
        <v>43</v>
      </c>
      <c r="B37" s="7" t="s">
        <v>94</v>
      </c>
      <c r="C37" s="8" t="s">
        <v>98</v>
      </c>
      <c r="D37" s="7" t="s">
        <v>73</v>
      </c>
      <c r="E37" s="7">
        <v>6.411</v>
      </c>
      <c r="F37" s="7"/>
      <c r="G37" s="7"/>
      <c r="H37" s="2"/>
      <c r="I37" s="2"/>
      <c r="J37" s="2"/>
      <c r="K37" s="2"/>
    </row>
    <row r="38" spans="8:8" ht="15.75" outlineLevel="1" customHeight="1">
      <c r="A38" s="7" t="s">
        <v>43</v>
      </c>
      <c r="B38" s="7" t="s">
        <v>94</v>
      </c>
      <c r="C38" s="8" t="s">
        <v>44</v>
      </c>
      <c r="D38" s="7" t="s">
        <v>73</v>
      </c>
      <c r="E38" s="7">
        <v>6.411</v>
      </c>
      <c r="F38" s="7"/>
      <c r="G38" s="7"/>
      <c r="H38" s="2"/>
      <c r="I38" s="2"/>
      <c r="J38" s="2"/>
      <c r="K38" s="2"/>
    </row>
    <row r="39" spans="8:8" ht="15.75" outlineLevel="1" customHeight="1">
      <c r="A39" s="7" t="s">
        <v>43</v>
      </c>
      <c r="B39" s="7" t="s">
        <v>94</v>
      </c>
      <c r="C39" s="8" t="s">
        <v>97</v>
      </c>
      <c r="D39" s="7" t="s">
        <v>73</v>
      </c>
      <c r="E39" s="7">
        <v>6.411</v>
      </c>
      <c r="F39" s="7"/>
      <c r="G39" s="7"/>
      <c r="H39" s="2"/>
      <c r="I39" s="2"/>
      <c r="J39" s="2"/>
      <c r="K39" s="2"/>
    </row>
    <row r="40" spans="8:8" ht="15.75" outlineLevel="1" customHeight="1">
      <c r="A40" s="7" t="s">
        <v>43</v>
      </c>
      <c r="B40" s="7" t="s">
        <v>99</v>
      </c>
      <c r="C40" s="8" t="str">
        <f>C23</f>
        <v>Грунтовка стен перед поклейкой обоев</v>
      </c>
      <c r="D40" s="7" t="s">
        <v>11</v>
      </c>
      <c r="E40" s="7">
        <v>24.4</v>
      </c>
      <c r="F40" s="7"/>
      <c r="G40" s="7"/>
      <c r="H40" s="2"/>
      <c r="I40" s="2"/>
      <c r="J40" s="2"/>
      <c r="K40" s="2"/>
    </row>
    <row r="41" spans="8:8" ht="15.75" outlineLevel="1" customHeight="1">
      <c r="A41" s="7" t="s">
        <v>43</v>
      </c>
      <c r="B41" s="7" t="s">
        <v>99</v>
      </c>
      <c r="C41" s="8" t="s">
        <v>33</v>
      </c>
      <c r="D41" s="7" t="s">
        <v>11</v>
      </c>
      <c r="E41" s="7">
        <v>24.4</v>
      </c>
      <c r="F41" s="7"/>
      <c r="G41" s="7"/>
      <c r="H41" s="2"/>
      <c r="I41" s="2"/>
      <c r="J41" s="2"/>
      <c r="K41" s="2"/>
    </row>
    <row r="42" spans="8:8" ht="15.75" outlineLevel="1" customHeight="1">
      <c r="A42" s="7" t="s">
        <v>43</v>
      </c>
      <c r="B42" s="7" t="s">
        <v>99</v>
      </c>
      <c r="C42" s="8" t="s">
        <v>101</v>
      </c>
      <c r="D42" s="7" t="s">
        <v>11</v>
      </c>
      <c r="E42" s="7">
        <v>24.4</v>
      </c>
      <c r="F42" s="7"/>
      <c r="G42" s="7"/>
      <c r="H42" s="2"/>
      <c r="I42" s="2"/>
      <c r="J42" s="2"/>
      <c r="K42" s="2"/>
    </row>
    <row r="43" spans="8:8" ht="15.75" outlineLevel="1" customHeight="1">
      <c r="A43" s="7" t="s">
        <v>43</v>
      </c>
      <c r="B43" s="7" t="s">
        <v>99</v>
      </c>
      <c r="C43" s="8" t="s">
        <v>100</v>
      </c>
      <c r="D43" s="7" t="s">
        <v>73</v>
      </c>
      <c r="E43" s="7">
        <v>4.96</v>
      </c>
      <c r="F43" s="7"/>
      <c r="G43" s="7"/>
      <c r="H43" s="2"/>
      <c r="I43" s="2"/>
      <c r="J43" s="2"/>
      <c r="K43" s="2"/>
    </row>
    <row r="44" spans="8:8" ht="15.75" outlineLevel="1" customHeight="1">
      <c r="A44" s="7" t="s">
        <v>43</v>
      </c>
      <c r="B44" s="7" t="s">
        <v>99</v>
      </c>
      <c r="C44" s="8" t="s">
        <v>102</v>
      </c>
      <c r="D44" s="7" t="s">
        <v>73</v>
      </c>
      <c r="E44" s="7">
        <v>4.96</v>
      </c>
      <c r="F44" s="7"/>
      <c r="G44" s="7"/>
      <c r="H44" s="2"/>
      <c r="I44" s="2"/>
      <c r="J44" s="2"/>
      <c r="K44" s="2"/>
    </row>
    <row r="45" spans="8:8" ht="15.75" outlineLevel="1" customHeight="1">
      <c r="A45" s="7" t="s">
        <v>43</v>
      </c>
      <c r="B45" s="7" t="s">
        <v>103</v>
      </c>
      <c r="C45" s="8" t="s">
        <v>39</v>
      </c>
      <c r="D45" s="7" t="s">
        <v>11</v>
      </c>
      <c r="E45" s="7">
        <v>9.207</v>
      </c>
      <c r="F45" s="7"/>
      <c r="G45" s="7"/>
      <c r="H45" s="2"/>
      <c r="I45" s="2"/>
      <c r="J45" s="2"/>
      <c r="K45" s="2"/>
    </row>
    <row r="46" spans="8:8" ht="15.75" outlineLevel="1" customHeight="1">
      <c r="A46" s="7" t="s">
        <v>43</v>
      </c>
      <c r="B46" s="7" t="s">
        <v>103</v>
      </c>
      <c r="C46" s="8" t="s">
        <v>104</v>
      </c>
      <c r="D46" s="7" t="s">
        <v>11</v>
      </c>
      <c r="E46" s="7">
        <v>9.207</v>
      </c>
      <c r="F46" s="7"/>
      <c r="G46" s="7"/>
      <c r="H46" s="2"/>
      <c r="I46" s="2"/>
      <c r="J46" s="2"/>
      <c r="K46" s="2"/>
    </row>
    <row r="47" spans="8:8" ht="15.75" outlineLevel="1" customHeight="1">
      <c r="A47" s="7" t="s">
        <v>43</v>
      </c>
      <c r="B47" s="7" t="s">
        <v>103</v>
      </c>
      <c r="C47" s="8" t="s">
        <v>46</v>
      </c>
      <c r="D47" s="7" t="s">
        <v>73</v>
      </c>
      <c r="E47" s="7">
        <v>11.34</v>
      </c>
      <c r="F47" s="7"/>
      <c r="G47" s="7"/>
      <c r="H47" s="2"/>
      <c r="I47" s="2"/>
      <c r="J47" s="2"/>
      <c r="K47" s="2"/>
    </row>
    <row r="48" spans="8:8" ht="15.75" outlineLevel="1" customHeight="1">
      <c r="A48" s="7" t="s">
        <v>47</v>
      </c>
      <c r="B48" s="7" t="s">
        <v>74</v>
      </c>
      <c r="C48" s="8" t="s">
        <v>48</v>
      </c>
      <c r="D48" s="7" t="s">
        <v>11</v>
      </c>
      <c r="E48" s="7">
        <v>4.0</v>
      </c>
      <c r="F48" s="7"/>
      <c r="G48" s="7"/>
      <c r="H48" s="2"/>
      <c r="I48" s="2"/>
      <c r="J48" s="2"/>
      <c r="K48" s="2"/>
    </row>
    <row r="49" spans="8:8" ht="15.75" outlineLevel="1" customHeight="1">
      <c r="A49" s="7" t="s">
        <v>47</v>
      </c>
      <c r="B49" s="7" t="s">
        <v>75</v>
      </c>
      <c r="C49" s="8" t="s">
        <v>49</v>
      </c>
      <c r="D49" s="7" t="s">
        <v>73</v>
      </c>
      <c r="E49" s="7">
        <v>4.0</v>
      </c>
      <c r="F49" s="7"/>
      <c r="G49" s="7"/>
      <c r="H49" s="2"/>
      <c r="I49" s="2"/>
      <c r="J49" s="2"/>
      <c r="K49" s="2"/>
    </row>
    <row r="50" spans="8:8" ht="15.75" outlineLevel="1" customHeight="1">
      <c r="A50" s="7" t="s">
        <v>47</v>
      </c>
      <c r="B50" s="7" t="s">
        <v>75</v>
      </c>
      <c r="C50" s="8" t="str">
        <f>C5</f>
        <v>2_Устройство откосов из ГКЛ (с поклейкой пароизоляционной лены и утеплением)</v>
      </c>
      <c r="D50" s="7" t="s">
        <v>73</v>
      </c>
      <c r="E50" s="7">
        <v>5.15</v>
      </c>
      <c r="F50" s="7"/>
      <c r="G50" s="7"/>
      <c r="H50" s="2"/>
      <c r="I50" s="2"/>
      <c r="J50" s="2"/>
      <c r="K50" s="2"/>
    </row>
    <row r="51" spans="8:8" ht="15.75" outlineLevel="1" customHeight="1">
      <c r="A51" s="7" t="s">
        <v>47</v>
      </c>
      <c r="B51" s="7" t="s">
        <v>90</v>
      </c>
      <c r="C51" s="8" t="s">
        <v>93</v>
      </c>
      <c r="D51" s="7" t="s">
        <v>73</v>
      </c>
      <c r="E51" s="7">
        <v>15.0</v>
      </c>
      <c r="F51" s="7"/>
      <c r="G51" s="7"/>
      <c r="H51" s="2"/>
      <c r="I51" s="2"/>
      <c r="J51" s="2"/>
      <c r="K51" s="2"/>
    </row>
    <row r="52" spans="8:8" ht="22.5" outlineLevel="1" customHeight="1">
      <c r="A52" s="7" t="s">
        <v>47</v>
      </c>
      <c r="B52" s="7" t="s">
        <v>90</v>
      </c>
      <c r="C52" s="8" t="str">
        <f>C11</f>
        <v>Подготовка оштукатуренных стен под шпаклевку</v>
      </c>
      <c r="D52" s="7" t="s">
        <v>11</v>
      </c>
      <c r="E52" s="7">
        <v>27.9</v>
      </c>
      <c r="F52" s="7"/>
      <c r="G52" s="7"/>
      <c r="H52" s="2"/>
      <c r="I52" s="2"/>
      <c r="J52" s="2"/>
      <c r="K52" s="2"/>
    </row>
    <row r="53" spans="8:8" ht="15.75" outlineLevel="1" customHeight="1">
      <c r="A53" s="7" t="s">
        <v>47</v>
      </c>
      <c r="B53" s="7" t="s">
        <v>90</v>
      </c>
      <c r="C53" s="8" t="str">
        <f t="shared" si="1" ref="C53:C54">C32</f>
        <v>Грунтовка стен перед шпаклевкой</v>
      </c>
      <c r="D53" s="7" t="s">
        <v>11</v>
      </c>
      <c r="E53" s="7">
        <v>33.22</v>
      </c>
      <c r="F53" s="7"/>
      <c r="G53" s="7"/>
      <c r="H53" s="2"/>
      <c r="I53" s="2"/>
      <c r="J53" s="2"/>
      <c r="K53" s="2"/>
    </row>
    <row r="54" spans="8:8" ht="15.75" outlineLevel="1" customHeight="1">
      <c r="A54" s="7" t="s">
        <v>47</v>
      </c>
      <c r="B54" s="7" t="s">
        <v>90</v>
      </c>
      <c r="C54" s="8" t="str">
        <f t="shared" si="1"/>
        <v>5_Шпаклевка стен с последующей шлифовкой</v>
      </c>
      <c r="D54" s="7" t="s">
        <v>11</v>
      </c>
      <c r="E54" s="7">
        <v>33.22</v>
      </c>
      <c r="F54" s="7"/>
      <c r="G54" s="7"/>
      <c r="H54" s="2"/>
      <c r="I54" s="2"/>
      <c r="J54" s="2"/>
      <c r="K54" s="2"/>
    </row>
    <row r="55" spans="8:8" ht="15.75" outlineLevel="1" customHeight="1">
      <c r="A55" s="7" t="s">
        <v>47</v>
      </c>
      <c r="B55" s="7" t="s">
        <v>94</v>
      </c>
      <c r="C55" s="8" t="s">
        <v>95</v>
      </c>
      <c r="D55" s="7" t="s">
        <v>73</v>
      </c>
      <c r="E55" s="7">
        <v>5.15</v>
      </c>
      <c r="F55" s="7"/>
      <c r="G55" s="7"/>
      <c r="H55" s="2"/>
      <c r="I55" s="2"/>
      <c r="J55" s="2"/>
      <c r="K55" s="2"/>
    </row>
    <row r="56" spans="8:8" ht="15.75" outlineLevel="1" customHeight="1">
      <c r="A56" s="7" t="s">
        <v>47</v>
      </c>
      <c r="B56" s="7" t="s">
        <v>94</v>
      </c>
      <c r="C56" s="8" t="s">
        <v>96</v>
      </c>
      <c r="D56" s="7" t="s">
        <v>73</v>
      </c>
      <c r="E56" s="7">
        <f>E55</f>
        <v>5.15</v>
      </c>
      <c r="F56" s="7"/>
      <c r="G56" s="7"/>
      <c r="H56" s="2"/>
      <c r="I56" s="2"/>
      <c r="J56" s="2"/>
      <c r="K56" s="2"/>
    </row>
    <row r="57" spans="8:8" ht="15.75" outlineLevel="1" customHeight="1">
      <c r="A57" s="7" t="s">
        <v>47</v>
      </c>
      <c r="B57" s="7" t="s">
        <v>94</v>
      </c>
      <c r="C57" s="8" t="s">
        <v>98</v>
      </c>
      <c r="D57" s="7" t="s">
        <v>73</v>
      </c>
      <c r="E57" s="7">
        <v>5.15</v>
      </c>
      <c r="F57" s="7"/>
      <c r="G57" s="7"/>
      <c r="H57" s="2"/>
      <c r="I57" s="2"/>
      <c r="J57" s="2"/>
      <c r="K57" s="2"/>
    </row>
    <row r="58" spans="8:8" ht="15.75" outlineLevel="1" customHeight="1">
      <c r="A58" s="7" t="s">
        <v>47</v>
      </c>
      <c r="B58" s="7" t="s">
        <v>94</v>
      </c>
      <c r="C58" s="8" t="str">
        <f>C38</f>
        <v>Армирование углов откосов</v>
      </c>
      <c r="D58" s="7" t="s">
        <v>73</v>
      </c>
      <c r="E58" s="7">
        <v>5.15</v>
      </c>
      <c r="F58" s="7"/>
      <c r="G58" s="7"/>
      <c r="H58" s="2"/>
      <c r="I58" s="2"/>
      <c r="J58" s="2"/>
      <c r="K58" s="2"/>
    </row>
    <row r="59" spans="8:8" ht="15.75" outlineLevel="1" customHeight="1">
      <c r="A59" s="7" t="s">
        <v>47</v>
      </c>
      <c r="B59" s="7" t="s">
        <v>94</v>
      </c>
      <c r="C59" s="8" t="s">
        <v>97</v>
      </c>
      <c r="D59" s="7" t="s">
        <v>73</v>
      </c>
      <c r="E59" s="7">
        <v>5.15</v>
      </c>
      <c r="F59" s="7"/>
      <c r="G59" s="7"/>
      <c r="H59" s="2"/>
      <c r="I59" s="2"/>
      <c r="J59" s="2"/>
      <c r="K59" s="2"/>
    </row>
    <row r="60" spans="8:8" ht="15.75" outlineLevel="1" customHeight="1">
      <c r="A60" s="7" t="s">
        <v>47</v>
      </c>
      <c r="B60" s="7" t="s">
        <v>99</v>
      </c>
      <c r="C60" s="8" t="str">
        <f>C40</f>
        <v>Грунтовка стен перед поклейкой обоев</v>
      </c>
      <c r="D60" s="7" t="s">
        <v>11</v>
      </c>
      <c r="E60" s="7">
        <v>33.22</v>
      </c>
      <c r="F60" s="7"/>
      <c r="G60" s="7"/>
      <c r="H60" s="2"/>
      <c r="I60" s="2"/>
      <c r="J60" s="2"/>
      <c r="K60" s="2"/>
    </row>
    <row r="61" spans="8:8" ht="15.75" outlineLevel="1" customHeight="1">
      <c r="A61" s="7" t="s">
        <v>47</v>
      </c>
      <c r="B61" s="7" t="s">
        <v>99</v>
      </c>
      <c r="C61" s="8" t="s">
        <v>33</v>
      </c>
      <c r="D61" s="7" t="s">
        <v>11</v>
      </c>
      <c r="E61" s="7">
        <v>33.22</v>
      </c>
      <c r="F61" s="7"/>
      <c r="G61" s="7"/>
      <c r="H61" s="2"/>
      <c r="I61" s="2"/>
      <c r="J61" s="2"/>
      <c r="K61" s="2"/>
    </row>
    <row r="62" spans="8:8" ht="15.75" outlineLevel="1" customHeight="1">
      <c r="A62" s="7" t="s">
        <v>47</v>
      </c>
      <c r="B62" s="7" t="s">
        <v>99</v>
      </c>
      <c r="C62" s="8" t="s">
        <v>101</v>
      </c>
      <c r="D62" s="7" t="s">
        <v>11</v>
      </c>
      <c r="E62" s="7">
        <v>33.22</v>
      </c>
      <c r="F62" s="7"/>
      <c r="G62" s="7"/>
      <c r="H62" s="2"/>
      <c r="I62" s="2"/>
      <c r="J62" s="2"/>
      <c r="K62" s="2"/>
    </row>
    <row r="63" spans="8:8" ht="15.75" outlineLevel="1" customHeight="1">
      <c r="A63" s="7" t="s">
        <v>47</v>
      </c>
      <c r="B63" s="7" t="s">
        <v>103</v>
      </c>
      <c r="C63" s="8" t="s">
        <v>39</v>
      </c>
      <c r="D63" s="7" t="s">
        <v>11</v>
      </c>
      <c r="E63" s="7">
        <v>11.136999999999999</v>
      </c>
      <c r="F63" s="7"/>
      <c r="G63" s="7"/>
      <c r="H63" s="2"/>
      <c r="I63" s="2"/>
      <c r="J63" s="2"/>
      <c r="K63" s="2"/>
    </row>
    <row r="64" spans="8:8" ht="15.75" outlineLevel="1" customHeight="1">
      <c r="A64" s="7" t="s">
        <v>47</v>
      </c>
      <c r="B64" s="7" t="s">
        <v>103</v>
      </c>
      <c r="C64" s="8" t="s">
        <v>104</v>
      </c>
      <c r="D64" s="7" t="s">
        <v>11</v>
      </c>
      <c r="E64" s="7">
        <v>11.136999999999999</v>
      </c>
      <c r="F64" s="7"/>
      <c r="G64" s="7"/>
      <c r="H64" s="2"/>
      <c r="I64" s="2"/>
      <c r="J64" s="2"/>
      <c r="K64" s="2"/>
    </row>
    <row r="65" spans="8:8" ht="15.75" outlineLevel="1" customHeight="1">
      <c r="A65" s="7" t="s">
        <v>47</v>
      </c>
      <c r="B65" s="7" t="s">
        <v>103</v>
      </c>
      <c r="C65" s="8" t="s">
        <v>46</v>
      </c>
      <c r="D65" s="7" t="s">
        <v>73</v>
      </c>
      <c r="E65" s="7">
        <v>12.179999999999998</v>
      </c>
      <c r="F65" s="7"/>
      <c r="G65" s="7"/>
      <c r="H65" s="2"/>
      <c r="I65" s="2"/>
      <c r="J65" s="2"/>
      <c r="K65" s="2"/>
    </row>
    <row r="66" spans="8:8" ht="15.75" outlineLevel="1" customHeight="1">
      <c r="A66" s="7" t="s">
        <v>50</v>
      </c>
      <c r="B66" s="7" t="s">
        <v>94</v>
      </c>
      <c r="C66" s="8" t="str">
        <f>C58</f>
        <v>Армирование углов откосов</v>
      </c>
      <c r="D66" s="7" t="s">
        <v>73</v>
      </c>
      <c r="E66" s="7">
        <v>4.949999999999999</v>
      </c>
      <c r="F66" s="7"/>
      <c r="G66" s="7"/>
      <c r="H66" s="2"/>
      <c r="I66" s="2"/>
      <c r="J66" s="2"/>
      <c r="K66" s="2"/>
    </row>
    <row r="67" spans="8:8" ht="15.75" outlineLevel="1" customHeight="1">
      <c r="A67" s="7" t="s">
        <v>50</v>
      </c>
      <c r="B67" s="7" t="s">
        <v>94</v>
      </c>
      <c r="C67" s="8" t="s">
        <v>51</v>
      </c>
      <c r="D67" s="7" t="s">
        <v>73</v>
      </c>
      <c r="E67" s="7">
        <v>4.949999999999999</v>
      </c>
      <c r="F67" s="7"/>
      <c r="G67" s="7"/>
      <c r="H67" s="2"/>
      <c r="I67" s="2"/>
      <c r="J67" s="2"/>
      <c r="K67" s="2"/>
    </row>
    <row r="68" spans="8:8" ht="15.75" outlineLevel="1" customHeight="1">
      <c r="A68" s="7" t="s">
        <v>50</v>
      </c>
      <c r="B68" s="7" t="s">
        <v>78</v>
      </c>
      <c r="C68" s="8" t="s">
        <v>80</v>
      </c>
      <c r="D68" s="7" t="s">
        <v>11</v>
      </c>
      <c r="E68" s="7">
        <v>2.4000000000000004</v>
      </c>
      <c r="F68" s="7"/>
      <c r="G68" s="7"/>
      <c r="H68" s="2"/>
      <c r="I68" s="2"/>
      <c r="J68" s="2"/>
      <c r="K68" s="2"/>
    </row>
    <row r="69" spans="8:8" ht="15.75" outlineLevel="1" customHeight="1">
      <c r="A69" s="7" t="s">
        <v>50</v>
      </c>
      <c r="B69" s="7" t="s">
        <v>78</v>
      </c>
      <c r="C69" s="8" t="s">
        <v>53</v>
      </c>
      <c r="D69" s="7" t="s">
        <v>73</v>
      </c>
      <c r="E69" s="7">
        <v>6.09</v>
      </c>
      <c r="F69" s="7"/>
      <c r="G69" s="7"/>
      <c r="H69" s="2"/>
      <c r="I69" s="2"/>
      <c r="J69" s="2"/>
      <c r="K69" s="2"/>
    </row>
    <row r="70" spans="8:8" ht="15.75" outlineLevel="1" customHeight="1">
      <c r="A70" s="7" t="s">
        <v>50</v>
      </c>
      <c r="B70" s="7" t="s">
        <v>90</v>
      </c>
      <c r="C70" s="8" t="s">
        <v>93</v>
      </c>
      <c r="D70" s="7" t="s">
        <v>73</v>
      </c>
      <c r="E70" s="7">
        <v>18.0</v>
      </c>
      <c r="F70" s="7"/>
      <c r="G70" s="7"/>
      <c r="H70" s="2"/>
      <c r="I70" s="2"/>
      <c r="J70" s="2"/>
      <c r="K70" s="2"/>
    </row>
    <row r="71" spans="8:8" ht="15.75" outlineLevel="1" customHeight="1">
      <c r="A71" s="7" t="s">
        <v>50</v>
      </c>
      <c r="B71" s="7" t="s">
        <v>90</v>
      </c>
      <c r="C71" s="8" t="str">
        <f>C31</f>
        <v>Подготовка оштукатуренных стен под шпаклевку</v>
      </c>
      <c r="D71" s="7" t="s">
        <v>11</v>
      </c>
      <c r="E71" s="7">
        <v>14.1</v>
      </c>
      <c r="F71" s="7"/>
      <c r="G71" s="7"/>
      <c r="H71" s="2"/>
      <c r="I71" s="2"/>
      <c r="J71" s="2"/>
      <c r="K71" s="2"/>
    </row>
    <row r="72" spans="8:8" ht="15.75" outlineLevel="1" customHeight="1">
      <c r="A72" s="7" t="s">
        <v>50</v>
      </c>
      <c r="B72" s="7" t="s">
        <v>90</v>
      </c>
      <c r="C72" s="8" t="s">
        <v>24</v>
      </c>
      <c r="D72" s="7" t="s">
        <v>11</v>
      </c>
      <c r="E72" s="7">
        <v>29.49</v>
      </c>
      <c r="F72" s="7"/>
      <c r="G72" s="7"/>
      <c r="H72" s="2"/>
      <c r="I72" s="2"/>
      <c r="J72" s="2"/>
      <c r="K72" s="2"/>
    </row>
    <row r="73" spans="8:8" ht="15.75" outlineLevel="1" customHeight="1">
      <c r="A73" s="7" t="s">
        <v>50</v>
      </c>
      <c r="B73" s="7" t="s">
        <v>90</v>
      </c>
      <c r="C73" s="8" t="str">
        <f>C54</f>
        <v>5_Шпаклевка стен с последующей шлифовкой</v>
      </c>
      <c r="D73" s="7" t="s">
        <v>11</v>
      </c>
      <c r="E73" s="7">
        <v>29.49</v>
      </c>
      <c r="F73" s="7"/>
      <c r="G73" s="7"/>
      <c r="H73" s="2"/>
      <c r="I73" s="2"/>
      <c r="J73" s="2"/>
      <c r="K73" s="2"/>
    </row>
    <row r="74" spans="8:8" ht="15.75" outlineLevel="1" customHeight="1">
      <c r="A74" s="7" t="s">
        <v>50</v>
      </c>
      <c r="B74" s="7" t="s">
        <v>90</v>
      </c>
      <c r="C74" s="8" t="s">
        <v>91</v>
      </c>
      <c r="D74" s="7" t="s">
        <v>73</v>
      </c>
      <c r="E74" s="7">
        <v>9.88</v>
      </c>
      <c r="F74" s="7"/>
      <c r="G74" s="7"/>
      <c r="H74" s="2"/>
      <c r="I74" s="2"/>
      <c r="J74" s="2"/>
      <c r="K74" s="2"/>
    </row>
    <row r="75" spans="8:8" ht="15.75" outlineLevel="1" customHeight="1">
      <c r="A75" s="7" t="s">
        <v>50</v>
      </c>
      <c r="B75" s="7" t="s">
        <v>99</v>
      </c>
      <c r="C75" s="8" t="str">
        <f>C40</f>
        <v>Грунтовка стен перед поклейкой обоев</v>
      </c>
      <c r="D75" s="7" t="s">
        <v>11</v>
      </c>
      <c r="E75" s="7">
        <v>29.49</v>
      </c>
      <c r="F75" s="7"/>
      <c r="G75" s="7"/>
      <c r="H75" s="2"/>
      <c r="I75" s="2"/>
      <c r="J75" s="2"/>
      <c r="K75" s="2"/>
    </row>
    <row r="76" spans="8:8" ht="15.75" outlineLevel="1" customHeight="1">
      <c r="A76" s="7" t="s">
        <v>50</v>
      </c>
      <c r="B76" s="7" t="s">
        <v>99</v>
      </c>
      <c r="C76" s="8" t="s">
        <v>33</v>
      </c>
      <c r="D76" s="7" t="s">
        <v>11</v>
      </c>
      <c r="E76" s="7">
        <v>29.49</v>
      </c>
      <c r="F76" s="7"/>
      <c r="G76" s="7"/>
      <c r="H76" s="2"/>
      <c r="I76" s="2"/>
      <c r="J76" s="2"/>
      <c r="K76" s="2"/>
    </row>
    <row r="77" spans="8:8" ht="15.75" outlineLevel="1" customHeight="1">
      <c r="A77" s="7" t="s">
        <v>50</v>
      </c>
      <c r="B77" s="7" t="s">
        <v>99</v>
      </c>
      <c r="C77" s="8" t="s">
        <v>101</v>
      </c>
      <c r="D77" s="7" t="s">
        <v>11</v>
      </c>
      <c r="E77" s="7">
        <v>29.49</v>
      </c>
      <c r="F77" s="7"/>
      <c r="G77" s="7"/>
      <c r="H77" s="2"/>
      <c r="I77" s="2"/>
      <c r="J77" s="2"/>
      <c r="K77" s="2"/>
    </row>
    <row r="78" spans="8:8" ht="15.75" outlineLevel="1" customHeight="1">
      <c r="A78" s="7" t="s">
        <v>50</v>
      </c>
      <c r="B78" s="7" t="s">
        <v>99</v>
      </c>
      <c r="C78" s="8" t="s">
        <v>100</v>
      </c>
      <c r="D78" s="7" t="s">
        <v>73</v>
      </c>
      <c r="E78" s="7">
        <v>9.88</v>
      </c>
      <c r="F78" s="7"/>
      <c r="G78" s="7"/>
      <c r="H78" s="2"/>
      <c r="I78" s="2"/>
      <c r="J78" s="2"/>
      <c r="K78" s="2"/>
    </row>
    <row r="79" spans="8:8" ht="15.75" outlineLevel="1" customHeight="1">
      <c r="A79" s="7" t="s">
        <v>50</v>
      </c>
      <c r="B79" s="7" t="s">
        <v>99</v>
      </c>
      <c r="C79" s="8" t="s">
        <v>102</v>
      </c>
      <c r="D79" s="7" t="s">
        <v>73</v>
      </c>
      <c r="E79" s="7">
        <v>9.88</v>
      </c>
      <c r="F79" s="7"/>
      <c r="G79" s="7"/>
      <c r="H79" s="2"/>
      <c r="I79" s="2"/>
      <c r="J79" s="2"/>
      <c r="K79" s="2"/>
    </row>
    <row r="80" spans="8:8" ht="15.75" outlineLevel="1" customHeight="1">
      <c r="A80" s="7" t="s">
        <v>50</v>
      </c>
      <c r="B80" s="7" t="s">
        <v>103</v>
      </c>
      <c r="C80" s="8" t="s">
        <v>39</v>
      </c>
      <c r="D80" s="7" t="s">
        <v>11</v>
      </c>
      <c r="E80" s="7">
        <v>14.55605</v>
      </c>
      <c r="F80" s="7"/>
      <c r="G80" s="7"/>
      <c r="H80" s="2"/>
      <c r="I80" s="2"/>
      <c r="J80" s="2"/>
      <c r="K80" s="2"/>
    </row>
    <row r="81" spans="8:8" ht="15.75" outlineLevel="1" customHeight="1">
      <c r="A81" s="7" t="s">
        <v>50</v>
      </c>
      <c r="B81" s="7" t="s">
        <v>103</v>
      </c>
      <c r="C81" s="8" t="s">
        <v>104</v>
      </c>
      <c r="D81" s="7" t="s">
        <v>11</v>
      </c>
      <c r="E81" s="7">
        <v>10.842699999999999</v>
      </c>
      <c r="F81" s="7"/>
      <c r="G81" s="7"/>
      <c r="H81" s="2"/>
      <c r="I81" s="2"/>
      <c r="J81" s="2"/>
      <c r="K81" s="2"/>
    </row>
    <row r="82" spans="8:8" ht="15.75" outlineLevel="1" customHeight="1">
      <c r="A82" s="7" t="s">
        <v>50</v>
      </c>
      <c r="B82" s="7" t="s">
        <v>103</v>
      </c>
      <c r="C82" s="8" t="s">
        <v>46</v>
      </c>
      <c r="D82" s="7" t="s">
        <v>73</v>
      </c>
      <c r="E82" s="7">
        <v>12.67</v>
      </c>
      <c r="F82" s="7"/>
      <c r="G82" s="7"/>
      <c r="H82" s="2"/>
      <c r="I82" s="2"/>
      <c r="J82" s="2"/>
      <c r="K82" s="2"/>
    </row>
    <row r="83" spans="8:8" ht="15.75" outlineLevel="1" customHeight="1">
      <c r="A83" s="7" t="s">
        <v>54</v>
      </c>
      <c r="B83" s="7" t="s">
        <v>77</v>
      </c>
      <c r="C83" s="8" t="s">
        <v>56</v>
      </c>
      <c r="D83" s="7" t="s">
        <v>73</v>
      </c>
      <c r="E83" s="42">
        <v>12.0</v>
      </c>
      <c r="F83" s="7"/>
      <c r="G83" s="7"/>
      <c r="H83" s="2"/>
      <c r="I83" s="2"/>
      <c r="J83" s="2"/>
      <c r="K83" s="2"/>
    </row>
    <row r="84" spans="8:8" ht="15.75" outlineLevel="1" customHeight="1">
      <c r="A84" s="7" t="s">
        <v>54</v>
      </c>
      <c r="B84" s="7" t="s">
        <v>77</v>
      </c>
      <c r="C84" s="8" t="s">
        <v>57</v>
      </c>
      <c r="D84" s="7" t="s">
        <v>11</v>
      </c>
      <c r="E84" s="7">
        <v>1.0</v>
      </c>
      <c r="F84" s="7"/>
      <c r="G84" s="7"/>
      <c r="H84" s="2"/>
      <c r="I84" s="2"/>
      <c r="J84" s="2"/>
      <c r="K84" s="2"/>
    </row>
    <row r="85" spans="8:8" ht="15.75" outlineLevel="1" customHeight="1">
      <c r="A85" s="7" t="s">
        <v>54</v>
      </c>
      <c r="B85" s="7" t="s">
        <v>77</v>
      </c>
      <c r="C85" s="8" t="s">
        <v>58</v>
      </c>
      <c r="D85" s="7" t="s">
        <v>73</v>
      </c>
      <c r="E85" s="42">
        <v>12.0</v>
      </c>
      <c r="F85" s="7"/>
      <c r="G85" s="7"/>
      <c r="H85" s="2"/>
      <c r="I85" s="2"/>
      <c r="J85" s="2"/>
      <c r="K85" s="2"/>
    </row>
    <row r="86" spans="8:8" ht="15.75" outlineLevel="1" customHeight="1">
      <c r="A86" s="7" t="s">
        <v>54</v>
      </c>
      <c r="B86" s="7" t="s">
        <v>78</v>
      </c>
      <c r="C86" s="8" t="s">
        <v>24</v>
      </c>
      <c r="D86" s="7" t="s">
        <v>11</v>
      </c>
      <c r="E86" s="7">
        <f>E87-E90</f>
        <v>17.4961</v>
      </c>
      <c r="F86" s="7"/>
      <c r="G86" s="7"/>
      <c r="H86" s="2"/>
      <c r="I86" s="2"/>
      <c r="J86" s="2"/>
      <c r="K86" s="2"/>
    </row>
    <row r="87" spans="8:8" ht="15.75" outlineLevel="1" customHeight="1">
      <c r="A87" s="7" t="s">
        <v>54</v>
      </c>
      <c r="B87" s="7" t="s">
        <v>78</v>
      </c>
      <c r="C87" s="8" t="s">
        <v>59</v>
      </c>
      <c r="D87" s="7" t="s">
        <v>11</v>
      </c>
      <c r="E87" s="7">
        <v>21.20945</v>
      </c>
      <c r="F87" s="7"/>
      <c r="G87" s="7"/>
      <c r="H87" s="2"/>
      <c r="I87" s="2"/>
      <c r="J87" s="2"/>
      <c r="K87" s="2"/>
    </row>
    <row r="88" spans="8:8" ht="15.75" outlineLevel="1" customHeight="1">
      <c r="A88" s="7" t="s">
        <v>54</v>
      </c>
      <c r="B88" s="7" t="s">
        <v>78</v>
      </c>
      <c r="C88" s="8" t="s">
        <v>60</v>
      </c>
      <c r="D88" s="7" t="s">
        <v>73</v>
      </c>
      <c r="E88" s="7">
        <v>7.0</v>
      </c>
      <c r="F88" s="7"/>
      <c r="G88" s="7"/>
      <c r="H88" s="2"/>
      <c r="I88" s="2"/>
      <c r="J88" s="2"/>
      <c r="K88" s="2"/>
    </row>
    <row r="89" spans="8:8" ht="15.75" outlineLevel="1" customHeight="1">
      <c r="A89" s="7" t="s">
        <v>54</v>
      </c>
      <c r="B89" s="7" t="s">
        <v>78</v>
      </c>
      <c r="C89" s="8" t="s">
        <v>61</v>
      </c>
      <c r="D89" s="7" t="s">
        <v>20</v>
      </c>
      <c r="E89" s="7">
        <v>1.0</v>
      </c>
      <c r="F89" s="7"/>
      <c r="G89" s="7"/>
      <c r="H89" s="2"/>
      <c r="I89" s="2"/>
      <c r="J89" s="2"/>
      <c r="K89" s="2"/>
    </row>
    <row r="90" spans="8:8" ht="15.75" outlineLevel="1" customHeight="1">
      <c r="A90" s="7" t="s">
        <v>54</v>
      </c>
      <c r="B90" s="7" t="s">
        <v>78</v>
      </c>
      <c r="C90" s="8" t="s">
        <v>39</v>
      </c>
      <c r="D90" s="7" t="s">
        <v>11</v>
      </c>
      <c r="E90" s="7">
        <v>3.7133499999999997</v>
      </c>
      <c r="F90" s="7"/>
      <c r="G90" s="7"/>
      <c r="H90" s="2"/>
      <c r="I90" s="2"/>
      <c r="J90" s="2"/>
      <c r="K90" s="2"/>
    </row>
    <row r="91" spans="8:8" ht="15.75" outlineLevel="1" customHeight="1">
      <c r="A91" s="7" t="s">
        <v>54</v>
      </c>
      <c r="B91" s="7" t="s">
        <v>78</v>
      </c>
      <c r="C91" s="8" t="s">
        <v>86</v>
      </c>
      <c r="D91" s="7" t="s">
        <v>11</v>
      </c>
      <c r="E91" s="7">
        <v>3.7133499999999997</v>
      </c>
      <c r="F91" s="7"/>
      <c r="G91" s="7"/>
      <c r="H91" s="2"/>
      <c r="I91" s="2"/>
      <c r="J91" s="2"/>
      <c r="K91" s="2"/>
    </row>
    <row r="92" spans="8:8" ht="15.75" outlineLevel="1" customHeight="1">
      <c r="A92" s="7" t="s">
        <v>54</v>
      </c>
      <c r="B92" s="7" t="s">
        <v>78</v>
      </c>
      <c r="C92" s="8" t="s">
        <v>85</v>
      </c>
      <c r="D92" s="7" t="s">
        <v>11</v>
      </c>
      <c r="E92" s="7">
        <v>15.69645</v>
      </c>
      <c r="F92" s="7"/>
      <c r="G92" s="7"/>
      <c r="H92" s="2"/>
      <c r="I92" s="2"/>
      <c r="J92" s="2"/>
      <c r="K92" s="2"/>
    </row>
    <row r="93" spans="8:8" ht="15.75" outlineLevel="1" customHeight="1">
      <c r="A93" s="7" t="s">
        <v>54</v>
      </c>
      <c r="B93" s="7" t="s">
        <v>78</v>
      </c>
      <c r="C93" s="8" t="s">
        <v>88</v>
      </c>
      <c r="D93" s="7" t="s">
        <v>73</v>
      </c>
      <c r="E93" s="7">
        <v>10.0</v>
      </c>
      <c r="F93" s="7"/>
      <c r="G93" s="7"/>
      <c r="H93" s="2"/>
      <c r="I93" s="2"/>
      <c r="J93" s="2"/>
      <c r="K93" s="2"/>
    </row>
    <row r="94" spans="8:8" ht="15.75" outlineLevel="1" customHeight="1">
      <c r="A94" s="7" t="s">
        <v>54</v>
      </c>
      <c r="B94" s="7" t="s">
        <v>78</v>
      </c>
      <c r="C94" s="8" t="s">
        <v>87</v>
      </c>
      <c r="D94" s="7" t="s">
        <v>73</v>
      </c>
      <c r="E94" s="7">
        <v>18.0</v>
      </c>
      <c r="F94" s="7"/>
      <c r="G94" s="7"/>
      <c r="H94" s="2"/>
      <c r="I94" s="2"/>
      <c r="J94" s="2"/>
      <c r="K94" s="2"/>
    </row>
    <row r="95" spans="8:8" ht="15.75" outlineLevel="1" customHeight="1">
      <c r="A95" s="7" t="s">
        <v>54</v>
      </c>
      <c r="B95" s="7" t="s">
        <v>78</v>
      </c>
      <c r="C95" s="8" t="s">
        <v>82</v>
      </c>
      <c r="D95" s="7" t="s">
        <v>11</v>
      </c>
      <c r="E95" s="7">
        <v>0.8716499999999999</v>
      </c>
      <c r="F95" s="7"/>
      <c r="G95" s="7"/>
      <c r="H95" s="2"/>
      <c r="I95" s="2"/>
      <c r="J95" s="2"/>
      <c r="K95" s="2"/>
    </row>
    <row r="96" spans="8:8" ht="15.75" outlineLevel="1" customHeight="1">
      <c r="A96" s="7" t="s">
        <v>54</v>
      </c>
      <c r="B96" s="7" t="s">
        <v>78</v>
      </c>
      <c r="C96" s="8" t="s">
        <v>83</v>
      </c>
      <c r="D96" s="7" t="s">
        <v>73</v>
      </c>
      <c r="E96" s="7">
        <v>1.915</v>
      </c>
      <c r="F96" s="7"/>
      <c r="G96" s="7"/>
      <c r="H96" s="2"/>
      <c r="I96" s="2"/>
      <c r="J96" s="2"/>
      <c r="K96" s="2"/>
    </row>
    <row r="97" spans="8:8" ht="15.75" outlineLevel="1" customHeight="1">
      <c r="A97" s="7" t="s">
        <v>54</v>
      </c>
      <c r="B97" s="7" t="s">
        <v>78</v>
      </c>
      <c r="C97" s="8" t="s">
        <v>66</v>
      </c>
      <c r="D97" s="7" t="s">
        <v>20</v>
      </c>
      <c r="E97" s="7">
        <v>0.9279999999999999</v>
      </c>
      <c r="F97" s="7"/>
      <c r="G97" s="7"/>
      <c r="H97" s="2"/>
      <c r="I97" s="2"/>
      <c r="J97" s="2"/>
      <c r="K97" s="2"/>
    </row>
    <row r="98" spans="8:8" ht="15.75" outlineLevel="1" customHeight="1">
      <c r="A98" s="7" t="s">
        <v>54</v>
      </c>
      <c r="B98" s="7" t="s">
        <v>78</v>
      </c>
      <c r="C98" s="8" t="s">
        <v>67</v>
      </c>
      <c r="D98" s="7" t="s">
        <v>20</v>
      </c>
      <c r="E98" s="7">
        <v>1.0</v>
      </c>
      <c r="F98" s="7"/>
      <c r="G98" s="7"/>
      <c r="H98" s="2"/>
      <c r="I98" s="2"/>
      <c r="J98" s="2"/>
      <c r="K98" s="2"/>
    </row>
    <row r="99" spans="8:8" ht="15.75" outlineLevel="1" customHeight="1">
      <c r="A99" s="7" t="s">
        <v>54</v>
      </c>
      <c r="B99" s="7" t="s">
        <v>78</v>
      </c>
      <c r="C99" s="8" t="s">
        <v>69</v>
      </c>
      <c r="D99" s="7" t="s">
        <v>73</v>
      </c>
      <c r="E99" s="7">
        <v>1.915</v>
      </c>
      <c r="F99" s="7"/>
      <c r="G99" s="7"/>
      <c r="H99" s="2"/>
      <c r="I99" s="2"/>
      <c r="J99" s="2"/>
      <c r="K99" s="2"/>
    </row>
    <row r="100" spans="8:8" ht="15.75" outlineLevel="1" customHeight="1">
      <c r="A100" s="7" t="s">
        <v>54</v>
      </c>
      <c r="B100" s="7" t="s">
        <v>78</v>
      </c>
      <c r="C100" s="8" t="s">
        <v>70</v>
      </c>
      <c r="D100" s="7" t="s">
        <v>73</v>
      </c>
      <c r="E100" s="7">
        <v>94.85</v>
      </c>
      <c r="F100" s="7"/>
      <c r="G100" s="7"/>
      <c r="H100" s="15"/>
      <c r="I100" s="15"/>
      <c r="J100" s="15"/>
      <c r="K100" s="15"/>
    </row>
    <row r="101" spans="8:8" ht="15.75" outlineLevel="1" customHeight="1">
      <c r="A101" s="7" t="s">
        <v>54</v>
      </c>
      <c r="B101" s="7" t="s">
        <v>78</v>
      </c>
      <c r="C101" s="8" t="s">
        <v>53</v>
      </c>
      <c r="D101" s="7" t="s">
        <v>73</v>
      </c>
      <c r="E101" s="7">
        <v>11.05</v>
      </c>
      <c r="F101" s="7"/>
      <c r="G101" s="7"/>
      <c r="H101" s="15"/>
      <c r="I101" s="15"/>
      <c r="J101" s="15"/>
      <c r="K101" s="15"/>
    </row>
    <row r="102" spans="8:8" ht="15.75" outlineLevel="1" customHeight="1">
      <c r="A102" s="7" t="s">
        <v>54</v>
      </c>
      <c r="B102" s="7" t="s">
        <v>78</v>
      </c>
      <c r="C102" s="8" t="s">
        <v>71</v>
      </c>
      <c r="D102" s="7" t="s">
        <v>73</v>
      </c>
      <c r="E102" s="7">
        <v>17.53</v>
      </c>
      <c r="F102" s="7"/>
      <c r="G102" s="7"/>
      <c r="H102" s="2"/>
      <c r="I102" s="2"/>
      <c r="J102" s="2"/>
      <c r="K102" s="2"/>
    </row>
    <row r="103" spans="8:8" ht="15.75" outlineLevel="1" customHeight="1">
      <c r="A103" s="7" t="s">
        <v>54</v>
      </c>
      <c r="B103" s="7" t="s">
        <v>78</v>
      </c>
      <c r="C103" s="8" t="s">
        <v>19</v>
      </c>
      <c r="D103" s="7" t="s">
        <v>20</v>
      </c>
      <c r="E103" s="7">
        <v>30.0</v>
      </c>
      <c r="F103" s="7"/>
      <c r="G103" s="7"/>
      <c r="H103" s="2"/>
      <c r="I103" s="2"/>
      <c r="J103" s="2"/>
      <c r="K103" s="2"/>
    </row>
  </sheetData>
  <autoFilter ref="A3:G103">
    <filterColumn colId="0" showButton="1"/>
  </autoFilter>
  <mergeCells count="1">
    <mergeCell ref="A1:G1"/>
  </mergeCells>
  <pageMargins left="0.7" right="0.7" top="0.75" bottom="0.75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User</cp:lastModifiedBy>
  <dcterms:created xsi:type="dcterms:W3CDTF">2022-02-05T06:49:42Z</dcterms:created>
  <dcterms:modified xsi:type="dcterms:W3CDTF">2022-02-09T11:11:08Z</dcterms:modified>
</cp:coreProperties>
</file>