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efa\AC\Temp\"/>
    </mc:Choice>
  </mc:AlternateContent>
  <xr:revisionPtr revIDLastSave="0" documentId="8_{9BBB1096-6974-6D45-B94A-105D4B648A9C}" xr6:coauthVersionLast="47" xr6:coauthVersionMax="47" xr10:uidLastSave="{00000000-0000-0000-0000-000000000000}"/>
  <bookViews>
    <workbookView xWindow="-60" yWindow="-60" windowWidth="15480" windowHeight="11640" activeTab="2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Hlk144693130" localSheetId="2">Лист3!$A$6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3" l="1"/>
  <c r="J14" i="3"/>
  <c r="J15" i="3"/>
  <c r="E16" i="3"/>
  <c r="J16" i="3"/>
  <c r="J18" i="3"/>
  <c r="J19" i="3"/>
  <c r="J20" i="3"/>
  <c r="J21" i="3"/>
  <c r="E22" i="3"/>
  <c r="J22" i="3"/>
  <c r="J25" i="3"/>
  <c r="J26" i="3"/>
  <c r="J27" i="3"/>
  <c r="J28" i="3"/>
  <c r="J29" i="3"/>
  <c r="J30" i="3"/>
  <c r="J32" i="3"/>
  <c r="J33" i="3"/>
  <c r="J34" i="3"/>
  <c r="J35" i="3"/>
  <c r="J36" i="3"/>
  <c r="J37" i="3"/>
  <c r="J39" i="3"/>
  <c r="E40" i="3"/>
  <c r="J40" i="3"/>
  <c r="E41" i="3"/>
  <c r="J41" i="3"/>
  <c r="E42" i="3"/>
  <c r="J42" i="3"/>
  <c r="E43" i="3"/>
  <c r="J43" i="3"/>
  <c r="J47" i="3"/>
  <c r="J48" i="3"/>
  <c r="J50" i="3"/>
  <c r="E51" i="3"/>
  <c r="J51" i="3"/>
  <c r="J52" i="3"/>
  <c r="J54" i="3"/>
  <c r="J56" i="3"/>
  <c r="J57" i="3"/>
  <c r="E59" i="3"/>
  <c r="J59" i="3"/>
  <c r="E61" i="3"/>
  <c r="J61" i="3"/>
  <c r="J65" i="3"/>
  <c r="E66" i="3"/>
  <c r="J66" i="3"/>
  <c r="J67" i="3"/>
  <c r="E68" i="3"/>
  <c r="J68" i="3"/>
  <c r="E69" i="3"/>
  <c r="J69" i="3"/>
  <c r="E70" i="3"/>
  <c r="J70" i="3"/>
  <c r="E71" i="3"/>
  <c r="J71" i="3"/>
  <c r="E72" i="3"/>
  <c r="J72" i="3"/>
  <c r="E73" i="3"/>
  <c r="J73" i="3"/>
  <c r="J74" i="3"/>
  <c r="E75" i="3"/>
  <c r="J75" i="3"/>
  <c r="J76" i="3"/>
  <c r="E77" i="3"/>
  <c r="J77" i="3"/>
  <c r="J78" i="3"/>
  <c r="E79" i="3"/>
  <c r="J79" i="3"/>
  <c r="E80" i="3"/>
  <c r="J80" i="3"/>
  <c r="E81" i="3"/>
  <c r="J81" i="3"/>
  <c r="E82" i="3"/>
  <c r="J82" i="3"/>
  <c r="J83" i="3"/>
  <c r="E84" i="3"/>
  <c r="J84" i="3"/>
  <c r="E85" i="3"/>
  <c r="J85" i="3"/>
  <c r="E86" i="3"/>
  <c r="J86" i="3"/>
  <c r="E87" i="3"/>
  <c r="J87" i="3"/>
  <c r="J89" i="3"/>
  <c r="J90" i="3"/>
  <c r="E91" i="3"/>
  <c r="J91" i="3"/>
  <c r="J93" i="3"/>
  <c r="J94" i="3"/>
  <c r="E95" i="3"/>
  <c r="J96" i="3"/>
  <c r="J97" i="3"/>
  <c r="J98" i="3"/>
  <c r="J100" i="3"/>
  <c r="J101" i="3"/>
  <c r="E102" i="3"/>
  <c r="J102" i="3"/>
  <c r="E103" i="3"/>
  <c r="J103" i="3"/>
  <c r="E112" i="3"/>
  <c r="J112" i="3"/>
  <c r="J122" i="3"/>
  <c r="J126" i="3"/>
  <c r="E148" i="3"/>
  <c r="J148" i="3"/>
  <c r="E155" i="3"/>
  <c r="J155" i="3"/>
  <c r="E157" i="3"/>
  <c r="J157" i="3"/>
  <c r="J158" i="3"/>
  <c r="E161" i="3"/>
  <c r="J161" i="3"/>
  <c r="E162" i="3"/>
  <c r="J162" i="3"/>
  <c r="E163" i="3"/>
  <c r="J163" i="3"/>
  <c r="E164" i="3"/>
  <c r="J164" i="3"/>
  <c r="E166" i="3"/>
  <c r="E175" i="3"/>
</calcChain>
</file>

<file path=xl/sharedStrings.xml><?xml version="1.0" encoding="utf-8"?>
<sst xmlns="http://schemas.openxmlformats.org/spreadsheetml/2006/main" count="356" uniqueCount="173">
  <si>
    <t>Наименование работ</t>
  </si>
  <si>
    <r>
      <t>Ед. изм</t>
    </r>
    <r>
      <rPr>
        <sz val="16"/>
        <rFont val="Times New Roman"/>
        <family val="1"/>
        <charset val="204"/>
      </rPr>
      <t>.</t>
    </r>
  </si>
  <si>
    <t>Кол-во</t>
  </si>
  <si>
    <t xml:space="preserve">Цена (грн) </t>
  </si>
  <si>
    <t>Сумма (грн)</t>
  </si>
  <si>
    <t>шт</t>
  </si>
  <si>
    <t>мп</t>
  </si>
  <si>
    <t>м2</t>
  </si>
  <si>
    <t>материалы</t>
  </si>
  <si>
    <t>всего по материалам</t>
  </si>
  <si>
    <t>всего по работам</t>
  </si>
  <si>
    <t>устройство пола</t>
  </si>
  <si>
    <t>устройство стен</t>
  </si>
  <si>
    <t>лента армирующая 90м</t>
  </si>
  <si>
    <t>л</t>
  </si>
  <si>
    <t>работа</t>
  </si>
  <si>
    <t>грунтовка стен</t>
  </si>
  <si>
    <t>устройство потолков</t>
  </si>
  <si>
    <t>работы</t>
  </si>
  <si>
    <t>демонтажные работы</t>
  </si>
  <si>
    <t>мешки для мусора</t>
  </si>
  <si>
    <t>погрузочно разгрузочные работы</t>
  </si>
  <si>
    <t>м</t>
  </si>
  <si>
    <t>гофра 20</t>
  </si>
  <si>
    <t>Всего по материалам</t>
  </si>
  <si>
    <t>монтаж кабеля</t>
  </si>
  <si>
    <t>установка распред коробок</t>
  </si>
  <si>
    <t>затяжка проводов вгофру</t>
  </si>
  <si>
    <t>монтаж коробок установочных</t>
  </si>
  <si>
    <t>установка розеток</t>
  </si>
  <si>
    <t>всего по работам и материалам</t>
  </si>
  <si>
    <t>итого</t>
  </si>
  <si>
    <t>рамка 4х</t>
  </si>
  <si>
    <t>рамка 2х</t>
  </si>
  <si>
    <t xml:space="preserve">лист гипсокартонный </t>
  </si>
  <si>
    <t>Наименование материалов</t>
  </si>
  <si>
    <t>кг</t>
  </si>
  <si>
    <t>поставляются заказчиком</t>
  </si>
  <si>
    <t>коробка установочная</t>
  </si>
  <si>
    <t>коробка распред 90*90</t>
  </si>
  <si>
    <t>стяжки 200мм</t>
  </si>
  <si>
    <t>уп</t>
  </si>
  <si>
    <t>клемник 6мм.кв 12пин</t>
  </si>
  <si>
    <t>изолента</t>
  </si>
  <si>
    <t>ч.ч</t>
  </si>
  <si>
    <t>итого работы</t>
  </si>
  <si>
    <t>итого материалы</t>
  </si>
  <si>
    <t>розетка с заземлением (VIKO)</t>
  </si>
  <si>
    <t>Электромонтажные работы</t>
  </si>
  <si>
    <t>пин</t>
  </si>
  <si>
    <t>гребенка зФ 6мм.кв</t>
  </si>
  <si>
    <t>планка нулевая 23 отв. 10мм.кв</t>
  </si>
  <si>
    <t>стяжки 150мм</t>
  </si>
  <si>
    <t>наконечники 6мм.кв</t>
  </si>
  <si>
    <t>провод ПВ3 6мм.кв</t>
  </si>
  <si>
    <t>заглушки пин</t>
  </si>
  <si>
    <t>профиль UW75 3м</t>
  </si>
  <si>
    <t xml:space="preserve">краска ВЭ  kolorit interior Luxe(база С) RAL3002  </t>
  </si>
  <si>
    <t>краска ВЭ  kolorit interior Luxe(база a)</t>
  </si>
  <si>
    <t>счетчик НИК2301</t>
  </si>
  <si>
    <t>установка эл щита</t>
  </si>
  <si>
    <t>щит электрический</t>
  </si>
  <si>
    <t>профиль цд60 3м</t>
  </si>
  <si>
    <t>монтаж-демонтаж карточек потолка</t>
  </si>
  <si>
    <t>определение и переключение групп освещения</t>
  </si>
  <si>
    <t>переборка электро щитов в соседнем помещении</t>
  </si>
  <si>
    <t>грунтовка пола</t>
  </si>
  <si>
    <t xml:space="preserve">профиль CW75 </t>
  </si>
  <si>
    <t xml:space="preserve">саморез 3,5*25 </t>
  </si>
  <si>
    <t xml:space="preserve">саморез 3,5*9,5 </t>
  </si>
  <si>
    <t xml:space="preserve">дюбель 6*40 </t>
  </si>
  <si>
    <t>грунтовка потолка</t>
  </si>
  <si>
    <t>монтаж потолка армстронг</t>
  </si>
  <si>
    <t>профиль 3,6м</t>
  </si>
  <si>
    <t>профиль 1,2м</t>
  </si>
  <si>
    <t>профиль 0,6м</t>
  </si>
  <si>
    <t>подвес в сборе 0,5м</t>
  </si>
  <si>
    <t>профиль 3м</t>
  </si>
  <si>
    <t>плита</t>
  </si>
  <si>
    <t>монтаж потолка грильятто</t>
  </si>
  <si>
    <t>потолок грильятто 100*100</t>
  </si>
  <si>
    <t>шпаклевка откосов меньше 60см</t>
  </si>
  <si>
    <t>укрепление подвесного потолка спицами до 2х метров</t>
  </si>
  <si>
    <t>подвес в сборе 2м</t>
  </si>
  <si>
    <t>монтаж потолка ГКС</t>
  </si>
  <si>
    <t>гипсокартон 12мм</t>
  </si>
  <si>
    <t>профиль ЦД60</t>
  </si>
  <si>
    <t>профиль УД2</t>
  </si>
  <si>
    <t>удлинитель цд</t>
  </si>
  <si>
    <t>двухуровневый подвес</t>
  </si>
  <si>
    <t>быстроподвес в сборе 0,5м</t>
  </si>
  <si>
    <t>ТЕХ</t>
  </si>
  <si>
    <t>саморез 3,5*25</t>
  </si>
  <si>
    <t>дюбель мет</t>
  </si>
  <si>
    <t>демонтаж подвесного потолка Армстронг</t>
  </si>
  <si>
    <t>демонтаж подвесного потолка Грильято</t>
  </si>
  <si>
    <t>демонтаж гипсокартонного потолка</t>
  </si>
  <si>
    <t>монтаж стена ГКС</t>
  </si>
  <si>
    <t>монтаж перегородок ГКС 100мм с зашивкой с одной стороны</t>
  </si>
  <si>
    <t>покраска стен 2 раза цветная</t>
  </si>
  <si>
    <t>покраска стен 2 раза белая</t>
  </si>
  <si>
    <t>По элетромонтажным работам в материалах возможны допуски +/- 5%.</t>
  </si>
  <si>
    <t>грунт  ceresit СТ17</t>
  </si>
  <si>
    <t>клей для карамогранита ceresit СМ 16</t>
  </si>
  <si>
    <t>затирка для плитки 2кг ceresit</t>
  </si>
  <si>
    <t>плитка грэс 600*600</t>
  </si>
  <si>
    <t>лист гипсокартонный knauf</t>
  </si>
  <si>
    <t>шпаклевка для шв knauf (fugenfuller)</t>
  </si>
  <si>
    <t>шпаклевка knauf мультифиниш</t>
  </si>
  <si>
    <t>шлифшкурка mirka</t>
  </si>
  <si>
    <t xml:space="preserve">грунт seresit СТ17 супер </t>
  </si>
  <si>
    <t>лента малярная 40м favorit</t>
  </si>
  <si>
    <t>кабель ВВГнг3*1.5 ЗЦМ</t>
  </si>
  <si>
    <t>кабель ВВГнг3*2.5 ЗЦМ</t>
  </si>
  <si>
    <t>подвес потолочный компл.1,5м</t>
  </si>
  <si>
    <t>соеденитель для ЦД</t>
  </si>
  <si>
    <t>км</t>
  </si>
  <si>
    <t>квартира</t>
  </si>
  <si>
    <t>проезд в одну сторону</t>
  </si>
  <si>
    <t>Стоимости по материалам могут меняться согласно изменениям на них рыночных цен.</t>
  </si>
  <si>
    <t>ремонт пола местами (дефекты)600*600</t>
  </si>
  <si>
    <t>ремонт пола местами (дефекты)300*300</t>
  </si>
  <si>
    <t>шпаклевка стен частичная под покраску</t>
  </si>
  <si>
    <t>шпаклевка стен 1 отверстие</t>
  </si>
  <si>
    <t>шпаклевка потолка частичная под покраску</t>
  </si>
  <si>
    <t>шпаклевка потолка 1 отверстие</t>
  </si>
  <si>
    <t>покраска потолка 2раза белая</t>
  </si>
  <si>
    <t>покраска потолка 2раза откос</t>
  </si>
  <si>
    <t>покраска стен 2 раза откос цветная</t>
  </si>
  <si>
    <t>заделка отверстий в ГКС потолке от 30 до 100мм в диаметре</t>
  </si>
  <si>
    <t>заделка отверстий в ГКС потолке от 100до 250мм в диаметре</t>
  </si>
  <si>
    <t>установка автоматических выключателей</t>
  </si>
  <si>
    <t>сборка щита (разводка и подключение проводов внутри щита)</t>
  </si>
  <si>
    <t>монтаж перегородок ГКС 100мм с зашивкой с двух сторон</t>
  </si>
  <si>
    <t>покраска стен 2 раза откос белая</t>
  </si>
  <si>
    <t>сут.</t>
  </si>
  <si>
    <t>укладка плитки на готовую стяжку + затирка+корректировка стяжки</t>
  </si>
  <si>
    <t>шпаклевка стен полная под покраску с покрытием швов</t>
  </si>
  <si>
    <t xml:space="preserve"> </t>
  </si>
  <si>
    <t>автоматические выключатели  (Eaton PL-4 c16)</t>
  </si>
  <si>
    <t>диф реле 3ф (Eaton)</t>
  </si>
  <si>
    <t>вводной автомат 3ф (Eaton)</t>
  </si>
  <si>
    <t xml:space="preserve">Стоимости на выполнение ремонтных работ в маг.Дом посуды </t>
  </si>
  <si>
    <t>укладка ламината с подложкой</t>
  </si>
  <si>
    <t>ламинат</t>
  </si>
  <si>
    <t>подложка</t>
  </si>
  <si>
    <t>монтаж плинтуса под ламинат</t>
  </si>
  <si>
    <t>плинтус</t>
  </si>
  <si>
    <t>монтаж порожка металлического</t>
  </si>
  <si>
    <t>металлический порожек</t>
  </si>
  <si>
    <t>накладные расходы</t>
  </si>
  <si>
    <t>транспортные расходы</t>
  </si>
  <si>
    <t>Реквизиты</t>
  </si>
  <si>
    <t>Минимальная допустимая общая сумма выполнения ремонта, грн.</t>
  </si>
  <si>
    <t>шпаклевка потолка полная под покраску с покрытием швов</t>
  </si>
  <si>
    <t>установка светильников (магистральные 1,2 м)</t>
  </si>
  <si>
    <t>установка трековых светильников</t>
  </si>
  <si>
    <t>монтаж подвесов для светильников (свыше 5 метров)</t>
  </si>
  <si>
    <t>монтаж подвесов для светильников (до 5 метров)</t>
  </si>
  <si>
    <t>установка шинопровода для трековых светильников (свыше 5 метров)</t>
  </si>
  <si>
    <t>установка шинопровода для трековых светильников(до 5 метров)</t>
  </si>
  <si>
    <t>Стоимости по работам не изменяются до ____</t>
  </si>
  <si>
    <t>Монтаж кабель канала</t>
  </si>
  <si>
    <t>пм</t>
  </si>
  <si>
    <t>Диагностика исправности електро точки (установленная розетка от предыдущего арендатора)</t>
  </si>
  <si>
    <t>демонтаж светильника 600*600</t>
  </si>
  <si>
    <t>демонтаж светильника 1200 мм</t>
  </si>
  <si>
    <t>Кабель канал 12*10</t>
  </si>
  <si>
    <t>установка счетчика эл. 1 фазн.</t>
  </si>
  <si>
    <t>Наименование организации: ФОП Антифеев Н.Т. 3 группа (без НДС)</t>
  </si>
  <si>
    <t>Город: Николаев</t>
  </si>
  <si>
    <t>Контактное лицо Бытко Константин Викторович</t>
  </si>
  <si>
    <t xml:space="preserve">Контактный телефон: 0966113062-(вайбер,телеграмм)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</si>
</sst>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7" x14ac:knownFonts="1">
    <font>
      <sz val="10"/>
      <name val="Arial"/>
    </font>
    <font>
      <sz val="10"/>
      <name val="Arial"/>
    </font>
    <font>
      <sz val="16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"/>
    </font>
    <font>
      <sz val="10"/>
      <name val="Arial"/>
    </font>
    <font>
      <sz val="16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6"/>
      <color indexed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4"/>
      <color indexed="10"/>
      <name val="Arial"/>
      <family val="2"/>
      <charset val="204"/>
    </font>
    <font>
      <sz val="14"/>
      <name val="Arial"/>
      <family val="2"/>
      <charset val="204"/>
    </font>
    <font>
      <sz val="10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 indent="1"/>
    </xf>
    <xf numFmtId="0" fontId="5" fillId="0" borderId="0" xfId="0" applyFont="1"/>
    <xf numFmtId="0" fontId="4" fillId="0" borderId="0" xfId="0" applyFont="1" applyBorder="1" applyAlignment="1">
      <alignment horizontal="center" vertical="top" wrapText="1"/>
    </xf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1" fillId="0" borderId="0" xfId="0" applyFont="1" applyBorder="1" applyAlignment="1"/>
    <xf numFmtId="0" fontId="7" fillId="0" borderId="0" xfId="0" applyFont="1" applyBorder="1" applyAlignment="1"/>
    <xf numFmtId="0" fontId="2" fillId="0" borderId="0" xfId="0" applyFont="1" applyFill="1" applyBorder="1" applyAlignment="1">
      <alignment vertical="top" wrapText="1"/>
    </xf>
    <xf numFmtId="0" fontId="11" fillId="0" borderId="0" xfId="0" applyFont="1"/>
    <xf numFmtId="0" fontId="2" fillId="0" borderId="0" xfId="0" applyFont="1" applyFill="1" applyBorder="1" applyAlignment="1">
      <alignment horizontal="left" vertical="top" wrapText="1" indent="1"/>
    </xf>
    <xf numFmtId="0" fontId="13" fillId="0" borderId="0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0" xfId="0" applyFont="1" applyAlignment="1"/>
    <xf numFmtId="0" fontId="12" fillId="0" borderId="0" xfId="0" applyFont="1" applyBorder="1" applyAlignment="1"/>
    <xf numFmtId="0" fontId="15" fillId="0" borderId="0" xfId="0" applyFont="1" applyBorder="1"/>
    <xf numFmtId="0" fontId="4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right" vertical="top" wrapText="1" indent="1"/>
    </xf>
    <xf numFmtId="0" fontId="0" fillId="0" borderId="0" xfId="0" applyBorder="1" applyAlignment="1">
      <alignment horizontal="right"/>
    </xf>
    <xf numFmtId="164" fontId="4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16" fillId="0" borderId="0" xfId="0" applyFont="1"/>
    <xf numFmtId="17" fontId="2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1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97"/>
  <sheetViews>
    <sheetView tabSelected="1" zoomScale="70" zoomScaleNormal="70" workbookViewId="0">
      <selection activeCell="J176" sqref="J176"/>
    </sheetView>
  </sheetViews>
  <sheetFormatPr defaultRowHeight="12.75" x14ac:dyDescent="0.15"/>
  <cols>
    <col min="1" max="1" width="54.48046875" customWidth="1"/>
    <col min="2" max="2" width="8.62890625" style="30" customWidth="1"/>
    <col min="3" max="3" width="11.19140625" style="30" bestFit="1" customWidth="1"/>
    <col min="4" max="4" width="9.9765625" style="30" customWidth="1"/>
    <col min="5" max="5" width="16.44921875" style="35" customWidth="1"/>
    <col min="6" max="6" width="51.109375" customWidth="1"/>
    <col min="7" max="7" width="9.16796875" style="30"/>
    <col min="8" max="8" width="11.19140625" style="30" bestFit="1" customWidth="1"/>
    <col min="9" max="9" width="9.3046875" style="30" bestFit="1" customWidth="1"/>
    <col min="10" max="10" width="16.71875" style="35" customWidth="1"/>
    <col min="11" max="43" width="9.16796875" style="9"/>
  </cols>
  <sheetData>
    <row r="1" spans="1:43" ht="12.75" customHeight="1" x14ac:dyDescent="0.15">
      <c r="A1" s="43" t="s">
        <v>142</v>
      </c>
      <c r="B1" s="43"/>
      <c r="C1" s="43"/>
      <c r="D1" s="43"/>
      <c r="E1" s="43"/>
      <c r="F1" s="43"/>
      <c r="G1" s="43"/>
      <c r="H1" s="43"/>
      <c r="I1" s="43"/>
      <c r="J1" s="43"/>
    </row>
    <row r="2" spans="1:43" ht="12.7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43" ht="12.75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43" ht="20.25" hidden="1" customHeight="1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43" ht="20.25" hidden="1" customHeight="1" x14ac:dyDescent="0.1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43" ht="47.25" customHeight="1" x14ac:dyDescent="0.25">
      <c r="A6" s="1" t="s">
        <v>0</v>
      </c>
      <c r="B6" s="28" t="s">
        <v>1</v>
      </c>
      <c r="C6" s="28" t="s">
        <v>2</v>
      </c>
      <c r="D6" s="28" t="s">
        <v>3</v>
      </c>
      <c r="E6" s="33" t="s">
        <v>4</v>
      </c>
      <c r="F6" s="1" t="s">
        <v>35</v>
      </c>
      <c r="G6" s="28" t="s">
        <v>1</v>
      </c>
      <c r="H6" s="28" t="s">
        <v>2</v>
      </c>
      <c r="I6" s="28" t="s">
        <v>3</v>
      </c>
      <c r="J6" s="33" t="s">
        <v>4</v>
      </c>
    </row>
    <row r="7" spans="1:43" ht="38.25" customHeight="1" x14ac:dyDescent="0.15">
      <c r="A7" s="42" t="s">
        <v>11</v>
      </c>
      <c r="B7" s="42"/>
      <c r="C7" s="42"/>
      <c r="D7" s="42"/>
      <c r="E7" s="42"/>
      <c r="F7" s="42"/>
      <c r="G7" s="42"/>
      <c r="H7" s="42"/>
      <c r="I7" s="42"/>
      <c r="J7" s="42"/>
    </row>
    <row r="8" spans="1:43" s="6" customFormat="1" ht="21" x14ac:dyDescent="0.25">
      <c r="A8" s="5" t="s">
        <v>15</v>
      </c>
      <c r="B8" s="29"/>
      <c r="C8" s="29"/>
      <c r="D8" s="29"/>
      <c r="E8" s="34"/>
      <c r="F8" s="5" t="s">
        <v>8</v>
      </c>
      <c r="G8" s="29"/>
      <c r="H8" s="29"/>
      <c r="I8" s="29"/>
      <c r="J8" s="3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7" customFormat="1" ht="44.25" customHeight="1" x14ac:dyDescent="0.25">
      <c r="A9" s="2" t="s">
        <v>120</v>
      </c>
      <c r="B9" s="29" t="s">
        <v>5</v>
      </c>
      <c r="C9" s="29">
        <v>1</v>
      </c>
      <c r="D9" s="29"/>
      <c r="E9" s="34">
        <v>250</v>
      </c>
      <c r="F9" s="21"/>
      <c r="G9" s="29"/>
      <c r="H9" s="29"/>
      <c r="I9" s="29"/>
      <c r="J9" s="34"/>
    </row>
    <row r="10" spans="1:43" s="24" customFormat="1" ht="21" x14ac:dyDescent="0.25">
      <c r="A10" s="2" t="s">
        <v>121</v>
      </c>
      <c r="B10" s="29" t="s">
        <v>5</v>
      </c>
      <c r="C10" s="29">
        <v>1</v>
      </c>
      <c r="D10" s="29"/>
      <c r="E10" s="34">
        <v>180</v>
      </c>
      <c r="F10" s="21"/>
      <c r="G10" s="29"/>
      <c r="H10" s="29"/>
      <c r="I10" s="29"/>
      <c r="J10" s="34"/>
      <c r="K10" s="23"/>
    </row>
    <row r="11" spans="1:43" s="17" customFormat="1" ht="21" x14ac:dyDescent="0.15">
      <c r="A11" s="2"/>
      <c r="B11" s="29"/>
      <c r="C11" s="29"/>
      <c r="D11" s="29"/>
      <c r="E11" s="34"/>
      <c r="F11" s="2"/>
      <c r="G11" s="29"/>
      <c r="H11" s="29"/>
      <c r="I11" s="29"/>
      <c r="J11" s="34"/>
    </row>
    <row r="12" spans="1:43" s="17" customFormat="1" ht="21" x14ac:dyDescent="0.25">
      <c r="A12" s="2" t="s">
        <v>66</v>
      </c>
      <c r="B12" s="29" t="s">
        <v>7</v>
      </c>
      <c r="C12" s="29">
        <v>1</v>
      </c>
      <c r="D12" s="29"/>
      <c r="E12" s="34">
        <v>10</v>
      </c>
      <c r="F12" s="21" t="s">
        <v>102</v>
      </c>
      <c r="G12" s="31" t="s">
        <v>14</v>
      </c>
      <c r="H12" s="29">
        <v>1</v>
      </c>
      <c r="I12" s="29"/>
      <c r="J12" s="34">
        <f>H12*I12</f>
        <v>0</v>
      </c>
    </row>
    <row r="13" spans="1:43" s="17" customFormat="1" ht="21" x14ac:dyDescent="0.15">
      <c r="A13" s="2"/>
      <c r="B13" s="29"/>
      <c r="C13" s="29"/>
      <c r="D13" s="29"/>
      <c r="E13" s="34"/>
      <c r="F13" s="3"/>
      <c r="G13" s="31"/>
      <c r="H13" s="31"/>
      <c r="I13" s="31"/>
      <c r="J13" s="34"/>
    </row>
    <row r="14" spans="1:43" s="17" customFormat="1" ht="43.5" customHeight="1" x14ac:dyDescent="0.25">
      <c r="A14" s="2" t="s">
        <v>136</v>
      </c>
      <c r="B14" s="29" t="s">
        <v>7</v>
      </c>
      <c r="C14" s="29">
        <v>1</v>
      </c>
      <c r="D14" s="29"/>
      <c r="E14" s="34">
        <v>300</v>
      </c>
      <c r="F14" s="21" t="s">
        <v>103</v>
      </c>
      <c r="G14" s="31" t="s">
        <v>36</v>
      </c>
      <c r="H14" s="29">
        <v>1</v>
      </c>
      <c r="I14" s="29"/>
      <c r="J14" s="34">
        <f>H14*I14</f>
        <v>0</v>
      </c>
    </row>
    <row r="15" spans="1:43" s="17" customFormat="1" ht="21" x14ac:dyDescent="0.25">
      <c r="A15" s="2"/>
      <c r="B15" s="29"/>
      <c r="C15" s="29"/>
      <c r="D15" s="29"/>
      <c r="E15" s="34"/>
      <c r="F15" s="21" t="s">
        <v>104</v>
      </c>
      <c r="G15" s="31" t="s">
        <v>5</v>
      </c>
      <c r="H15" s="31">
        <v>1</v>
      </c>
      <c r="I15" s="31"/>
      <c r="J15" s="34">
        <f>H15*I15</f>
        <v>0</v>
      </c>
    </row>
    <row r="16" spans="1:43" s="6" customFormat="1" ht="21" x14ac:dyDescent="0.25">
      <c r="A16" s="2"/>
      <c r="B16" s="29"/>
      <c r="C16" s="29"/>
      <c r="D16" s="29"/>
      <c r="E16" s="34">
        <f>C16*D16</f>
        <v>0</v>
      </c>
      <c r="F16" s="21" t="s">
        <v>105</v>
      </c>
      <c r="G16" s="31" t="s">
        <v>7</v>
      </c>
      <c r="H16" s="31">
        <v>1</v>
      </c>
      <c r="I16" s="31"/>
      <c r="J16" s="34">
        <f>H16*I16</f>
        <v>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6" customFormat="1" ht="21" x14ac:dyDescent="0.15">
      <c r="A17" s="2"/>
      <c r="B17" s="29"/>
      <c r="C17" s="29"/>
      <c r="D17" s="29"/>
      <c r="E17" s="34"/>
      <c r="F17" s="3"/>
      <c r="G17" s="31"/>
      <c r="H17" s="31"/>
      <c r="I17" s="31"/>
      <c r="J17" s="3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6" customFormat="1" ht="21" x14ac:dyDescent="0.25">
      <c r="A18" s="2" t="s">
        <v>143</v>
      </c>
      <c r="B18" s="29" t="s">
        <v>7</v>
      </c>
      <c r="C18" s="29">
        <v>1</v>
      </c>
      <c r="D18" s="29"/>
      <c r="E18" s="34">
        <v>130</v>
      </c>
      <c r="F18" s="3" t="s">
        <v>144</v>
      </c>
      <c r="G18" s="29" t="s">
        <v>7</v>
      </c>
      <c r="H18" s="31"/>
      <c r="I18" s="31"/>
      <c r="J18" s="34">
        <f>H18*I18</f>
        <v>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6" customFormat="1" ht="21" x14ac:dyDescent="0.25">
      <c r="A19" s="2"/>
      <c r="B19" s="29"/>
      <c r="C19" s="29"/>
      <c r="D19" s="29"/>
      <c r="E19" s="34"/>
      <c r="F19" s="3" t="s">
        <v>145</v>
      </c>
      <c r="G19" s="29" t="s">
        <v>7</v>
      </c>
      <c r="H19" s="31"/>
      <c r="I19" s="31"/>
      <c r="J19" s="34">
        <f>H19*I19</f>
        <v>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6" customFormat="1" ht="21" x14ac:dyDescent="0.25">
      <c r="A20" s="2" t="s">
        <v>146</v>
      </c>
      <c r="B20" s="29" t="s">
        <v>6</v>
      </c>
      <c r="C20" s="29">
        <v>1</v>
      </c>
      <c r="D20" s="29"/>
      <c r="E20" s="34">
        <v>40</v>
      </c>
      <c r="F20" s="3" t="s">
        <v>147</v>
      </c>
      <c r="G20" s="31" t="s">
        <v>6</v>
      </c>
      <c r="H20" s="31"/>
      <c r="I20" s="31"/>
      <c r="J20" s="34">
        <f>H20*I20</f>
        <v>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6" customFormat="1" ht="21" x14ac:dyDescent="0.25">
      <c r="A21" s="2" t="s">
        <v>148</v>
      </c>
      <c r="B21" s="29" t="s">
        <v>6</v>
      </c>
      <c r="C21" s="29">
        <v>1</v>
      </c>
      <c r="D21" s="29"/>
      <c r="E21" s="34">
        <v>30</v>
      </c>
      <c r="F21" s="3" t="s">
        <v>149</v>
      </c>
      <c r="G21" s="31" t="s">
        <v>6</v>
      </c>
      <c r="H21" s="31"/>
      <c r="I21" s="31"/>
      <c r="J21" s="34">
        <f>H21*I21</f>
        <v>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6" customFormat="1" ht="21" x14ac:dyDescent="0.25">
      <c r="A22" s="1" t="s">
        <v>10</v>
      </c>
      <c r="B22" s="28"/>
      <c r="C22" s="28"/>
      <c r="D22" s="28"/>
      <c r="E22" s="33">
        <f>SUM(E9:E21)</f>
        <v>940</v>
      </c>
      <c r="F22" s="1" t="s">
        <v>9</v>
      </c>
      <c r="G22" s="28"/>
      <c r="H22" s="28"/>
      <c r="I22" s="28"/>
      <c r="J22" s="33">
        <f>SUM(J9:J21)</f>
        <v>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7" customFormat="1" ht="35.25" customHeight="1" x14ac:dyDescent="0.15">
      <c r="A23" s="42" t="s">
        <v>12</v>
      </c>
      <c r="B23" s="42"/>
      <c r="C23" s="42"/>
      <c r="D23" s="42"/>
      <c r="E23" s="42"/>
      <c r="F23" s="42"/>
      <c r="G23" s="42"/>
      <c r="H23" s="42"/>
      <c r="I23" s="42"/>
      <c r="J23" s="4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43" s="7" customFormat="1" ht="21" x14ac:dyDescent="0.25">
      <c r="A24" s="5" t="s">
        <v>15</v>
      </c>
      <c r="B24" s="28"/>
      <c r="C24" s="28"/>
      <c r="D24" s="28"/>
      <c r="E24" s="33"/>
      <c r="F24" s="5" t="s">
        <v>138</v>
      </c>
      <c r="G24" s="28"/>
      <c r="H24" s="28"/>
      <c r="I24" s="28"/>
      <c r="J24" s="33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s="7" customFormat="1" ht="36" x14ac:dyDescent="0.25">
      <c r="A25" s="2" t="s">
        <v>133</v>
      </c>
      <c r="B25" s="29" t="s">
        <v>7</v>
      </c>
      <c r="C25" s="29">
        <v>1</v>
      </c>
      <c r="D25" s="29"/>
      <c r="E25" s="34">
        <v>200</v>
      </c>
      <c r="F25" s="19" t="s">
        <v>106</v>
      </c>
      <c r="G25" s="29" t="s">
        <v>7</v>
      </c>
      <c r="H25" s="29">
        <v>1</v>
      </c>
      <c r="I25" s="29"/>
      <c r="J25" s="34">
        <f t="shared" ref="J25:J30" si="0">H25*I25</f>
        <v>0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43" s="7" customFormat="1" ht="21" x14ac:dyDescent="0.25">
      <c r="A26" s="2"/>
      <c r="B26" s="29"/>
      <c r="C26" s="29"/>
      <c r="D26" s="29"/>
      <c r="E26" s="34"/>
      <c r="F26" s="2" t="s">
        <v>67</v>
      </c>
      <c r="G26" s="29" t="s">
        <v>6</v>
      </c>
      <c r="H26" s="29">
        <v>1</v>
      </c>
      <c r="I26" s="29"/>
      <c r="J26" s="34">
        <f t="shared" si="0"/>
        <v>0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s="7" customFormat="1" ht="21" x14ac:dyDescent="0.25">
      <c r="A27" s="2"/>
      <c r="B27" s="29"/>
      <c r="C27" s="29"/>
      <c r="D27" s="29"/>
      <c r="E27" s="34"/>
      <c r="F27" s="2" t="s">
        <v>56</v>
      </c>
      <c r="G27" s="29" t="s">
        <v>6</v>
      </c>
      <c r="H27" s="29">
        <v>1</v>
      </c>
      <c r="I27" s="29"/>
      <c r="J27" s="34">
        <f t="shared" si="0"/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3" s="7" customFormat="1" ht="21" x14ac:dyDescent="0.25">
      <c r="A28" s="2"/>
      <c r="B28" s="29"/>
      <c r="C28" s="29"/>
      <c r="D28" s="29"/>
      <c r="E28" s="34"/>
      <c r="F28" s="2" t="s">
        <v>69</v>
      </c>
      <c r="G28" s="29" t="s">
        <v>5</v>
      </c>
      <c r="H28" s="29">
        <v>1</v>
      </c>
      <c r="I28" s="29"/>
      <c r="J28" s="34">
        <f t="shared" si="0"/>
        <v>0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3" s="7" customFormat="1" ht="21" x14ac:dyDescent="0.25">
      <c r="A29" s="2"/>
      <c r="B29" s="29"/>
      <c r="C29" s="29"/>
      <c r="D29" s="29"/>
      <c r="E29" s="34"/>
      <c r="F29" s="2" t="s">
        <v>68</v>
      </c>
      <c r="G29" s="29" t="s">
        <v>5</v>
      </c>
      <c r="H29" s="29">
        <v>1</v>
      </c>
      <c r="I29" s="29"/>
      <c r="J29" s="34">
        <f t="shared" si="0"/>
        <v>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s="6" customFormat="1" ht="21" x14ac:dyDescent="0.25">
      <c r="A30" s="2"/>
      <c r="B30" s="29"/>
      <c r="C30" s="29"/>
      <c r="D30" s="29"/>
      <c r="E30" s="34"/>
      <c r="F30" s="2" t="s">
        <v>70</v>
      </c>
      <c r="G30" s="29" t="s">
        <v>5</v>
      </c>
      <c r="H30" s="29">
        <v>1</v>
      </c>
      <c r="I30" s="29"/>
      <c r="J30" s="34">
        <f t="shared" si="0"/>
        <v>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6" customFormat="1" ht="21" x14ac:dyDescent="0.15">
      <c r="A31" s="2"/>
      <c r="B31" s="29"/>
      <c r="C31" s="29"/>
      <c r="D31" s="29"/>
      <c r="E31" s="34"/>
      <c r="F31" s="2"/>
      <c r="G31" s="29"/>
      <c r="H31" s="29"/>
      <c r="I31" s="29"/>
      <c r="J31" s="34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7" customFormat="1" ht="36" x14ac:dyDescent="0.25">
      <c r="A32" s="2" t="s">
        <v>98</v>
      </c>
      <c r="B32" s="29" t="s">
        <v>7</v>
      </c>
      <c r="C32" s="29">
        <v>1</v>
      </c>
      <c r="D32" s="29"/>
      <c r="E32" s="34">
        <v>130</v>
      </c>
      <c r="F32" s="2" t="s">
        <v>34</v>
      </c>
      <c r="G32" s="29" t="s">
        <v>7</v>
      </c>
      <c r="H32" s="29">
        <v>1</v>
      </c>
      <c r="I32" s="29"/>
      <c r="J32" s="34">
        <f t="shared" ref="J32:J37" si="1">H32*I32</f>
        <v>0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</row>
    <row r="33" spans="1:43" s="7" customFormat="1" ht="21" x14ac:dyDescent="0.25">
      <c r="A33" s="2"/>
      <c r="B33" s="29"/>
      <c r="C33" s="29"/>
      <c r="D33" s="29"/>
      <c r="E33" s="34"/>
      <c r="F33" s="2" t="s">
        <v>67</v>
      </c>
      <c r="G33" s="29" t="s">
        <v>6</v>
      </c>
      <c r="H33" s="29">
        <v>1</v>
      </c>
      <c r="I33" s="29"/>
      <c r="J33" s="34">
        <f t="shared" si="1"/>
        <v>0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</row>
    <row r="34" spans="1:43" s="7" customFormat="1" ht="21" x14ac:dyDescent="0.25">
      <c r="A34" s="2"/>
      <c r="B34" s="29"/>
      <c r="C34" s="29"/>
      <c r="D34" s="29"/>
      <c r="E34" s="34"/>
      <c r="F34" s="2" t="s">
        <v>56</v>
      </c>
      <c r="G34" s="29" t="s">
        <v>6</v>
      </c>
      <c r="H34" s="29">
        <v>1</v>
      </c>
      <c r="I34" s="29"/>
      <c r="J34" s="34">
        <f t="shared" si="1"/>
        <v>0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3" s="7" customFormat="1" ht="21" x14ac:dyDescent="0.25">
      <c r="A35" s="2"/>
      <c r="B35" s="29"/>
      <c r="C35" s="29"/>
      <c r="D35" s="29"/>
      <c r="E35" s="34"/>
      <c r="F35" s="2" t="s">
        <v>69</v>
      </c>
      <c r="G35" s="29" t="s">
        <v>5</v>
      </c>
      <c r="H35" s="29">
        <v>1</v>
      </c>
      <c r="I35" s="29"/>
      <c r="J35" s="34">
        <f t="shared" si="1"/>
        <v>0</v>
      </c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3" s="7" customFormat="1" ht="21" x14ac:dyDescent="0.25">
      <c r="A36" s="2"/>
      <c r="B36" s="29"/>
      <c r="C36" s="29"/>
      <c r="D36" s="29"/>
      <c r="E36" s="34"/>
      <c r="F36" s="2" t="s">
        <v>68</v>
      </c>
      <c r="G36" s="29" t="s">
        <v>5</v>
      </c>
      <c r="H36" s="29">
        <v>1</v>
      </c>
      <c r="I36" s="29"/>
      <c r="J36" s="34">
        <f t="shared" si="1"/>
        <v>0</v>
      </c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3" s="6" customFormat="1" ht="21" x14ac:dyDescent="0.25">
      <c r="A37" s="2"/>
      <c r="B37" s="29"/>
      <c r="C37" s="29"/>
      <c r="D37" s="29"/>
      <c r="E37" s="34"/>
      <c r="F37" s="2" t="s">
        <v>70</v>
      </c>
      <c r="G37" s="29" t="s">
        <v>5</v>
      </c>
      <c r="H37" s="29">
        <v>1</v>
      </c>
      <c r="I37" s="29"/>
      <c r="J37" s="34">
        <f t="shared" si="1"/>
        <v>0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6" customFormat="1" ht="21" x14ac:dyDescent="0.15">
      <c r="A38" s="2"/>
      <c r="B38" s="29"/>
      <c r="C38" s="29"/>
      <c r="D38" s="29"/>
      <c r="E38" s="34"/>
      <c r="F38" s="2"/>
      <c r="G38" s="29"/>
      <c r="H38" s="29"/>
      <c r="I38" s="29"/>
      <c r="J38" s="3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7" customFormat="1" ht="21" x14ac:dyDescent="0.25">
      <c r="A39" s="2" t="s">
        <v>97</v>
      </c>
      <c r="B39" s="29" t="s">
        <v>7</v>
      </c>
      <c r="C39" s="29">
        <v>1</v>
      </c>
      <c r="D39" s="29"/>
      <c r="E39" s="34">
        <v>130</v>
      </c>
      <c r="F39" s="2" t="s">
        <v>85</v>
      </c>
      <c r="G39" s="29" t="s">
        <v>7</v>
      </c>
      <c r="H39" s="29">
        <v>1</v>
      </c>
      <c r="I39" s="29"/>
      <c r="J39" s="34">
        <f>H39*I39</f>
        <v>0</v>
      </c>
      <c r="K39" s="10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3" s="7" customFormat="1" ht="21" x14ac:dyDescent="0.25">
      <c r="A40" s="2"/>
      <c r="B40" s="29"/>
      <c r="C40" s="29"/>
      <c r="D40" s="29"/>
      <c r="E40" s="34">
        <f>C40*D40</f>
        <v>0</v>
      </c>
      <c r="F40" s="2" t="s">
        <v>86</v>
      </c>
      <c r="G40" s="29" t="s">
        <v>6</v>
      </c>
      <c r="H40" s="29">
        <v>1</v>
      </c>
      <c r="I40" s="29"/>
      <c r="J40" s="34">
        <f>H40*I40</f>
        <v>0</v>
      </c>
      <c r="K40" s="10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s="7" customFormat="1" ht="21" x14ac:dyDescent="0.25">
      <c r="A41" s="2"/>
      <c r="B41" s="29"/>
      <c r="C41" s="29"/>
      <c r="D41" s="29"/>
      <c r="E41" s="34">
        <f>C41*D41</f>
        <v>0</v>
      </c>
      <c r="F41" s="2" t="s">
        <v>87</v>
      </c>
      <c r="G41" s="29" t="s">
        <v>6</v>
      </c>
      <c r="H41" s="29">
        <v>1</v>
      </c>
      <c r="I41" s="29"/>
      <c r="J41" s="34">
        <f>H41*I41</f>
        <v>0</v>
      </c>
      <c r="K41" s="10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:43" s="7" customFormat="1" ht="21" x14ac:dyDescent="0.25">
      <c r="A42" s="2"/>
      <c r="B42" s="29"/>
      <c r="C42" s="29"/>
      <c r="D42" s="29"/>
      <c r="E42" s="34">
        <f>C42*D42</f>
        <v>0</v>
      </c>
      <c r="F42" s="2" t="s">
        <v>91</v>
      </c>
      <c r="G42" s="29" t="s">
        <v>5</v>
      </c>
      <c r="H42" s="29">
        <v>1</v>
      </c>
      <c r="I42" s="29"/>
      <c r="J42" s="34">
        <f>H42*I42</f>
        <v>0</v>
      </c>
      <c r="K42" s="10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3" s="7" customFormat="1" ht="21" x14ac:dyDescent="0.25">
      <c r="A43" s="2"/>
      <c r="B43" s="29"/>
      <c r="C43" s="29"/>
      <c r="D43" s="29"/>
      <c r="E43" s="34">
        <f>C43*D43</f>
        <v>0</v>
      </c>
      <c r="F43" s="2" t="s">
        <v>92</v>
      </c>
      <c r="G43" s="29" t="s">
        <v>5</v>
      </c>
      <c r="H43" s="29">
        <v>1</v>
      </c>
      <c r="I43" s="29"/>
      <c r="J43" s="34">
        <f>H43*I43</f>
        <v>0</v>
      </c>
      <c r="K43" s="10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</row>
    <row r="44" spans="1:43" s="6" customFormat="1" ht="21" hidden="1" x14ac:dyDescent="0.15">
      <c r="A44" s="2"/>
      <c r="B44" s="29"/>
      <c r="C44" s="29"/>
      <c r="D44" s="29"/>
      <c r="E44" s="34"/>
      <c r="F44" s="2"/>
      <c r="G44" s="29"/>
      <c r="H44" s="29"/>
      <c r="I44" s="29"/>
      <c r="J44" s="34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6" customFormat="1" ht="21" hidden="1" x14ac:dyDescent="0.15">
      <c r="A45" s="2"/>
      <c r="B45" s="29"/>
      <c r="C45" s="29"/>
      <c r="D45" s="29"/>
      <c r="E45" s="34"/>
      <c r="F45" s="2"/>
      <c r="G45" s="29"/>
      <c r="H45" s="29"/>
      <c r="I45" s="29"/>
      <c r="J45" s="34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6" customFormat="1" ht="21" x14ac:dyDescent="0.15">
      <c r="A46" s="2"/>
      <c r="B46" s="29"/>
      <c r="C46" s="29"/>
      <c r="D46" s="29"/>
      <c r="E46" s="34"/>
      <c r="F46" s="2"/>
      <c r="G46" s="29"/>
      <c r="H46" s="29"/>
      <c r="I46" s="29"/>
      <c r="J46" s="34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6" customFormat="1" ht="36" x14ac:dyDescent="0.25">
      <c r="A47" s="2" t="s">
        <v>137</v>
      </c>
      <c r="B47" s="29" t="s">
        <v>7</v>
      </c>
      <c r="C47" s="29">
        <v>1</v>
      </c>
      <c r="D47" s="29"/>
      <c r="E47" s="34">
        <v>130</v>
      </c>
      <c r="F47" s="19" t="s">
        <v>107</v>
      </c>
      <c r="G47" s="29" t="s">
        <v>36</v>
      </c>
      <c r="H47" s="29">
        <v>1</v>
      </c>
      <c r="I47" s="29"/>
      <c r="J47" s="34">
        <f t="shared" ref="J47:J57" si="2">H47*I47</f>
        <v>0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6" customFormat="1" ht="21" x14ac:dyDescent="0.25">
      <c r="A48" s="2" t="s">
        <v>122</v>
      </c>
      <c r="B48" s="29" t="s">
        <v>7</v>
      </c>
      <c r="C48" s="29">
        <v>1</v>
      </c>
      <c r="D48" s="29"/>
      <c r="E48" s="34">
        <v>120</v>
      </c>
      <c r="F48" s="2" t="s">
        <v>13</v>
      </c>
      <c r="G48" s="29" t="s">
        <v>6</v>
      </c>
      <c r="H48" s="29">
        <v>1</v>
      </c>
      <c r="I48" s="29"/>
      <c r="J48" s="34">
        <f t="shared" si="2"/>
        <v>0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25" customFormat="1" ht="21" x14ac:dyDescent="0.25">
      <c r="A49" s="2" t="s">
        <v>123</v>
      </c>
      <c r="B49" s="29" t="s">
        <v>5</v>
      </c>
      <c r="C49" s="29">
        <v>1</v>
      </c>
      <c r="D49" s="29"/>
      <c r="E49" s="34">
        <v>60</v>
      </c>
      <c r="F49" s="2"/>
      <c r="G49" s="29"/>
      <c r="H49" s="29"/>
      <c r="I49" s="29"/>
      <c r="J49" s="34"/>
      <c r="K49" s="23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</row>
    <row r="50" spans="1:43" s="6" customFormat="1" ht="21" x14ac:dyDescent="0.25">
      <c r="A50" s="2" t="s">
        <v>81</v>
      </c>
      <c r="B50" s="29" t="s">
        <v>7</v>
      </c>
      <c r="C50" s="29">
        <v>1</v>
      </c>
      <c r="D50" s="29"/>
      <c r="E50" s="34">
        <v>120</v>
      </c>
      <c r="F50" s="19" t="s">
        <v>108</v>
      </c>
      <c r="G50" s="29" t="s">
        <v>36</v>
      </c>
      <c r="H50" s="29">
        <v>1</v>
      </c>
      <c r="I50" s="29"/>
      <c r="J50" s="34">
        <f t="shared" si="2"/>
        <v>0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6" customFormat="1" ht="21" x14ac:dyDescent="0.25">
      <c r="A51" s="2"/>
      <c r="B51" s="29"/>
      <c r="C51" s="29"/>
      <c r="D51" s="29"/>
      <c r="E51" s="34">
        <f t="shared" ref="E51" si="3">C51*D51</f>
        <v>0</v>
      </c>
      <c r="F51" s="19" t="s">
        <v>109</v>
      </c>
      <c r="G51" s="29" t="s">
        <v>6</v>
      </c>
      <c r="H51" s="29">
        <v>1</v>
      </c>
      <c r="I51" s="29"/>
      <c r="J51" s="34">
        <f>H51*I51</f>
        <v>0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6" customFormat="1" ht="21" x14ac:dyDescent="0.25">
      <c r="A52" s="2" t="s">
        <v>16</v>
      </c>
      <c r="B52" s="29" t="s">
        <v>7</v>
      </c>
      <c r="C52" s="29">
        <v>1</v>
      </c>
      <c r="D52" s="29"/>
      <c r="E52" s="34">
        <v>10</v>
      </c>
      <c r="F52" s="19" t="s">
        <v>110</v>
      </c>
      <c r="G52" s="29" t="s">
        <v>14</v>
      </c>
      <c r="H52" s="29">
        <v>1</v>
      </c>
      <c r="I52" s="29"/>
      <c r="J52" s="34">
        <f t="shared" si="2"/>
        <v>0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6" customFormat="1" ht="18.75" customHeight="1" x14ac:dyDescent="0.15">
      <c r="B53" s="30"/>
      <c r="C53" s="30"/>
      <c r="D53" s="30"/>
      <c r="E53" s="35"/>
      <c r="G53" s="30"/>
      <c r="H53" s="30"/>
      <c r="I53" s="37"/>
      <c r="J53" s="35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6" customFormat="1" ht="36" x14ac:dyDescent="0.25">
      <c r="A54" s="2" t="s">
        <v>99</v>
      </c>
      <c r="B54" s="29" t="s">
        <v>7</v>
      </c>
      <c r="C54" s="29">
        <v>1</v>
      </c>
      <c r="D54" s="29"/>
      <c r="E54" s="34">
        <v>60</v>
      </c>
      <c r="F54" s="2" t="s">
        <v>57</v>
      </c>
      <c r="G54" s="29" t="s">
        <v>14</v>
      </c>
      <c r="H54" s="29">
        <v>1</v>
      </c>
      <c r="I54" s="29"/>
      <c r="J54" s="34">
        <f t="shared" si="2"/>
        <v>0</v>
      </c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6" customFormat="1" ht="21" x14ac:dyDescent="0.25">
      <c r="A55" s="2" t="s">
        <v>128</v>
      </c>
      <c r="B55" s="29" t="s">
        <v>6</v>
      </c>
      <c r="C55" s="29">
        <v>1</v>
      </c>
      <c r="D55" s="29"/>
      <c r="E55" s="34">
        <v>60</v>
      </c>
      <c r="F55" s="2"/>
      <c r="G55" s="29"/>
      <c r="H55" s="29"/>
      <c r="I55" s="29"/>
      <c r="J55" s="34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6" customFormat="1" ht="47.25" customHeight="1" x14ac:dyDescent="0.25">
      <c r="A56" s="2" t="s">
        <v>100</v>
      </c>
      <c r="B56" s="29" t="s">
        <v>7</v>
      </c>
      <c r="C56" s="29">
        <v>1</v>
      </c>
      <c r="D56" s="29"/>
      <c r="E56" s="34">
        <v>60</v>
      </c>
      <c r="F56" s="2" t="s">
        <v>58</v>
      </c>
      <c r="G56" s="29" t="s">
        <v>14</v>
      </c>
      <c r="H56" s="29">
        <v>1</v>
      </c>
      <c r="I56" s="29"/>
      <c r="J56" s="34">
        <f>H56*I56</f>
        <v>0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6" customFormat="1" ht="21" x14ac:dyDescent="0.25">
      <c r="A57" s="2" t="s">
        <v>134</v>
      </c>
      <c r="B57" s="29" t="s">
        <v>6</v>
      </c>
      <c r="C57" s="29">
        <v>1</v>
      </c>
      <c r="D57" s="29"/>
      <c r="E57" s="34">
        <v>60</v>
      </c>
      <c r="F57" s="19" t="s">
        <v>111</v>
      </c>
      <c r="G57" s="29" t="s">
        <v>5</v>
      </c>
      <c r="H57" s="29">
        <v>1</v>
      </c>
      <c r="I57" s="29"/>
      <c r="J57" s="34">
        <f t="shared" si="2"/>
        <v>0</v>
      </c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7" customFormat="1" ht="20.25" hidden="1" customHeight="1" x14ac:dyDescent="0.15">
      <c r="A58" s="2"/>
      <c r="B58" s="29"/>
      <c r="C58" s="29"/>
      <c r="D58" s="29"/>
      <c r="E58" s="34"/>
      <c r="F58" s="2"/>
      <c r="G58" s="29"/>
      <c r="H58" s="29"/>
      <c r="I58" s="29"/>
      <c r="J58" s="34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s="7" customFormat="1" ht="20.25" hidden="1" customHeight="1" x14ac:dyDescent="0.15">
      <c r="A59" s="6"/>
      <c r="B59" s="30"/>
      <c r="C59" s="30"/>
      <c r="D59" s="30"/>
      <c r="E59" s="34">
        <f>C59*D59</f>
        <v>0</v>
      </c>
      <c r="F59" s="2"/>
      <c r="G59" s="29"/>
      <c r="H59" s="29"/>
      <c r="I59" s="29"/>
      <c r="J59" s="34">
        <f>H59*I59</f>
        <v>0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3" s="6" customFormat="1" ht="20.25" hidden="1" customHeight="1" x14ac:dyDescent="0.15">
      <c r="A60" s="2"/>
      <c r="B60" s="29"/>
      <c r="C60" s="29"/>
      <c r="D60" s="29"/>
      <c r="E60" s="34"/>
      <c r="F60" s="2"/>
      <c r="G60" s="29"/>
      <c r="H60" s="29"/>
      <c r="I60" s="29"/>
      <c r="J60" s="34"/>
      <c r="K60" s="11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7" customFormat="1" ht="21" x14ac:dyDescent="0.25">
      <c r="A61" s="1" t="s">
        <v>10</v>
      </c>
      <c r="B61" s="28"/>
      <c r="C61" s="28"/>
      <c r="D61" s="28"/>
      <c r="E61" s="33">
        <f>SUM(E25:E60)</f>
        <v>1140</v>
      </c>
      <c r="F61" s="1" t="s">
        <v>9</v>
      </c>
      <c r="G61" s="28"/>
      <c r="H61" s="28"/>
      <c r="I61" s="28"/>
      <c r="J61" s="33">
        <f>SUM(J25:J60)</f>
        <v>0</v>
      </c>
      <c r="K61" s="10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</row>
    <row r="62" spans="1:43" s="6" customFormat="1" ht="21" x14ac:dyDescent="0.15">
      <c r="A62" s="2"/>
      <c r="B62" s="29"/>
      <c r="C62" s="29"/>
      <c r="D62" s="29"/>
      <c r="E62" s="34"/>
      <c r="F62" s="2"/>
      <c r="G62" s="29"/>
      <c r="H62" s="29"/>
      <c r="I62" s="29"/>
      <c r="J62" s="34"/>
      <c r="K62" s="11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7" customFormat="1" ht="38.25" customHeight="1" x14ac:dyDescent="0.15">
      <c r="A63" s="42" t="s">
        <v>17</v>
      </c>
      <c r="B63" s="42"/>
      <c r="C63" s="42"/>
      <c r="D63" s="42"/>
      <c r="E63" s="42"/>
      <c r="F63" s="42"/>
      <c r="G63" s="42"/>
      <c r="H63" s="42"/>
      <c r="I63" s="42"/>
      <c r="J63" s="42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spans="1:43" s="7" customFormat="1" ht="21" x14ac:dyDescent="0.25">
      <c r="A64" s="1" t="s">
        <v>18</v>
      </c>
      <c r="B64" s="28"/>
      <c r="C64" s="28"/>
      <c r="D64" s="28"/>
      <c r="E64" s="33"/>
      <c r="F64" s="1" t="s">
        <v>8</v>
      </c>
      <c r="G64" s="28"/>
      <c r="H64" s="28"/>
      <c r="I64" s="28"/>
      <c r="J64" s="33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</row>
    <row r="65" spans="1:43" s="7" customFormat="1" ht="21" x14ac:dyDescent="0.25">
      <c r="A65" s="2" t="s">
        <v>63</v>
      </c>
      <c r="B65" s="29" t="s">
        <v>5</v>
      </c>
      <c r="C65" s="29">
        <v>1</v>
      </c>
      <c r="D65" s="29"/>
      <c r="E65" s="34">
        <v>20</v>
      </c>
      <c r="F65" s="2"/>
      <c r="G65" s="29"/>
      <c r="H65" s="29"/>
      <c r="I65" s="29"/>
      <c r="J65" s="34">
        <f>H65*I65</f>
        <v>0</v>
      </c>
      <c r="K65" s="10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</row>
    <row r="66" spans="1:43" s="7" customFormat="1" ht="21" x14ac:dyDescent="0.15">
      <c r="A66" s="2"/>
      <c r="B66" s="29"/>
      <c r="C66" s="29"/>
      <c r="D66" s="29"/>
      <c r="E66" s="34">
        <f t="shared" ref="E66:E91" si="4">C66*D66</f>
        <v>0</v>
      </c>
      <c r="F66" s="2"/>
      <c r="G66" s="29"/>
      <c r="H66" s="29"/>
      <c r="I66" s="29"/>
      <c r="J66" s="34">
        <f t="shared" ref="J66:J93" si="5">H66*I66</f>
        <v>0</v>
      </c>
      <c r="K66" s="10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</row>
    <row r="67" spans="1:43" s="7" customFormat="1" ht="21" x14ac:dyDescent="0.25">
      <c r="A67" s="2" t="s">
        <v>72</v>
      </c>
      <c r="B67" s="29" t="s">
        <v>7</v>
      </c>
      <c r="C67" s="29">
        <v>1</v>
      </c>
      <c r="D67" s="29"/>
      <c r="E67" s="34">
        <v>130</v>
      </c>
      <c r="F67" s="2" t="s">
        <v>73</v>
      </c>
      <c r="G67" s="29" t="s">
        <v>5</v>
      </c>
      <c r="H67" s="29">
        <v>1</v>
      </c>
      <c r="I67" s="29"/>
      <c r="J67" s="34">
        <f t="shared" si="5"/>
        <v>0</v>
      </c>
      <c r="K67" s="10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</row>
    <row r="68" spans="1:43" s="7" customFormat="1" ht="21" x14ac:dyDescent="0.25">
      <c r="A68" s="2"/>
      <c r="B68" s="29"/>
      <c r="C68" s="29"/>
      <c r="D68" s="29"/>
      <c r="E68" s="34">
        <f t="shared" si="4"/>
        <v>0</v>
      </c>
      <c r="F68" s="2" t="s">
        <v>74</v>
      </c>
      <c r="G68" s="29" t="s">
        <v>5</v>
      </c>
      <c r="H68" s="29">
        <v>1</v>
      </c>
      <c r="I68" s="29"/>
      <c r="J68" s="34">
        <f t="shared" si="5"/>
        <v>0</v>
      </c>
      <c r="K68" s="10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</row>
    <row r="69" spans="1:43" s="7" customFormat="1" ht="21" x14ac:dyDescent="0.25">
      <c r="A69" s="2"/>
      <c r="B69" s="29"/>
      <c r="C69" s="29"/>
      <c r="D69" s="29"/>
      <c r="E69" s="34">
        <f t="shared" si="4"/>
        <v>0</v>
      </c>
      <c r="F69" s="2" t="s">
        <v>75</v>
      </c>
      <c r="G69" s="29" t="s">
        <v>5</v>
      </c>
      <c r="H69" s="29">
        <v>1</v>
      </c>
      <c r="I69" s="29"/>
      <c r="J69" s="34">
        <f t="shared" si="5"/>
        <v>0</v>
      </c>
      <c r="K69" s="10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</row>
    <row r="70" spans="1:43" s="7" customFormat="1" ht="21" x14ac:dyDescent="0.25">
      <c r="A70" s="2"/>
      <c r="B70" s="29"/>
      <c r="C70" s="29"/>
      <c r="D70" s="29"/>
      <c r="E70" s="34">
        <f t="shared" si="4"/>
        <v>0</v>
      </c>
      <c r="F70" s="2" t="s">
        <v>76</v>
      </c>
      <c r="G70" s="29" t="s">
        <v>5</v>
      </c>
      <c r="H70" s="29">
        <v>1</v>
      </c>
      <c r="I70" s="29"/>
      <c r="J70" s="34">
        <f t="shared" si="5"/>
        <v>0</v>
      </c>
      <c r="K70" s="10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</row>
    <row r="71" spans="1:43" s="7" customFormat="1" ht="21" x14ac:dyDescent="0.25">
      <c r="A71" s="2"/>
      <c r="B71" s="29"/>
      <c r="C71" s="29"/>
      <c r="D71" s="29"/>
      <c r="E71" s="34">
        <f t="shared" si="4"/>
        <v>0</v>
      </c>
      <c r="F71" s="2" t="s">
        <v>77</v>
      </c>
      <c r="G71" s="29" t="s">
        <v>5</v>
      </c>
      <c r="H71" s="29">
        <v>1</v>
      </c>
      <c r="I71" s="29"/>
      <c r="J71" s="34">
        <f t="shared" si="5"/>
        <v>0</v>
      </c>
      <c r="K71" s="10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</row>
    <row r="72" spans="1:43" s="7" customFormat="1" ht="21" x14ac:dyDescent="0.25">
      <c r="A72" s="2"/>
      <c r="B72" s="29"/>
      <c r="C72" s="29"/>
      <c r="D72" s="29"/>
      <c r="E72" s="34">
        <f t="shared" si="4"/>
        <v>0</v>
      </c>
      <c r="F72" s="2" t="s">
        <v>78</v>
      </c>
      <c r="G72" s="29" t="s">
        <v>7</v>
      </c>
      <c r="H72" s="29">
        <v>1</v>
      </c>
      <c r="I72" s="29"/>
      <c r="J72" s="34">
        <f t="shared" si="5"/>
        <v>0</v>
      </c>
      <c r="K72" s="10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</row>
    <row r="73" spans="1:43" s="7" customFormat="1" ht="21" x14ac:dyDescent="0.15">
      <c r="A73" s="2"/>
      <c r="B73" s="29"/>
      <c r="C73" s="29"/>
      <c r="D73" s="29"/>
      <c r="E73" s="34">
        <f t="shared" si="4"/>
        <v>0</v>
      </c>
      <c r="F73" s="2"/>
      <c r="G73" s="29"/>
      <c r="H73" s="29"/>
      <c r="I73" s="29"/>
      <c r="J73" s="34">
        <f t="shared" si="5"/>
        <v>0</v>
      </c>
      <c r="K73" s="10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</row>
    <row r="74" spans="1:43" s="7" customFormat="1" ht="21" x14ac:dyDescent="0.25">
      <c r="A74" s="2" t="s">
        <v>79</v>
      </c>
      <c r="B74" s="29" t="s">
        <v>7</v>
      </c>
      <c r="C74" s="29">
        <v>1</v>
      </c>
      <c r="D74" s="29"/>
      <c r="E74" s="34">
        <v>160</v>
      </c>
      <c r="F74" s="2" t="s">
        <v>80</v>
      </c>
      <c r="G74" s="29" t="s">
        <v>7</v>
      </c>
      <c r="H74" s="29">
        <v>1</v>
      </c>
      <c r="I74" s="29"/>
      <c r="J74" s="34">
        <f t="shared" si="5"/>
        <v>0</v>
      </c>
      <c r="K74" s="10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</row>
    <row r="75" spans="1:43" s="7" customFormat="1" ht="21" x14ac:dyDescent="0.15">
      <c r="A75" s="2"/>
      <c r="B75" s="29"/>
      <c r="C75" s="29"/>
      <c r="D75" s="29"/>
      <c r="E75" s="34">
        <f t="shared" si="4"/>
        <v>0</v>
      </c>
      <c r="F75" s="2"/>
      <c r="G75" s="29"/>
      <c r="H75" s="29"/>
      <c r="I75" s="29"/>
      <c r="J75" s="34">
        <f t="shared" si="5"/>
        <v>0</v>
      </c>
      <c r="K75" s="10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</row>
    <row r="76" spans="1:43" s="7" customFormat="1" ht="36" x14ac:dyDescent="0.25">
      <c r="A76" s="2" t="s">
        <v>82</v>
      </c>
      <c r="B76" s="29" t="s">
        <v>7</v>
      </c>
      <c r="C76" s="29">
        <v>1</v>
      </c>
      <c r="D76" s="29"/>
      <c r="E76" s="34">
        <v>50</v>
      </c>
      <c r="F76" s="2" t="s">
        <v>83</v>
      </c>
      <c r="G76" s="29" t="s">
        <v>5</v>
      </c>
      <c r="H76" s="29">
        <v>1</v>
      </c>
      <c r="I76" s="29"/>
      <c r="J76" s="34">
        <f t="shared" si="5"/>
        <v>0</v>
      </c>
      <c r="K76" s="10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</row>
    <row r="77" spans="1:43" s="7" customFormat="1" ht="21" x14ac:dyDescent="0.15">
      <c r="A77" s="2"/>
      <c r="B77" s="29"/>
      <c r="C77" s="29"/>
      <c r="D77" s="29"/>
      <c r="E77" s="34">
        <f t="shared" si="4"/>
        <v>0</v>
      </c>
      <c r="F77" s="2"/>
      <c r="G77" s="29"/>
      <c r="H77" s="29"/>
      <c r="I77" s="29"/>
      <c r="J77" s="34">
        <f t="shared" si="5"/>
        <v>0</v>
      </c>
      <c r="K77" s="10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</row>
    <row r="78" spans="1:43" s="7" customFormat="1" ht="21" x14ac:dyDescent="0.25">
      <c r="A78" s="2" t="s">
        <v>84</v>
      </c>
      <c r="B78" s="29" t="s">
        <v>7</v>
      </c>
      <c r="C78" s="29">
        <v>1</v>
      </c>
      <c r="D78" s="29"/>
      <c r="E78" s="34">
        <v>200</v>
      </c>
      <c r="F78" s="2" t="s">
        <v>85</v>
      </c>
      <c r="G78" s="29" t="s">
        <v>7</v>
      </c>
      <c r="H78" s="29">
        <v>1</v>
      </c>
      <c r="I78" s="29"/>
      <c r="J78" s="34">
        <f t="shared" si="5"/>
        <v>0</v>
      </c>
      <c r="K78" s="10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</row>
    <row r="79" spans="1:43" s="7" customFormat="1" ht="21" x14ac:dyDescent="0.25">
      <c r="A79" s="2"/>
      <c r="B79" s="29"/>
      <c r="C79" s="29"/>
      <c r="D79" s="29"/>
      <c r="E79" s="34">
        <f t="shared" si="4"/>
        <v>0</v>
      </c>
      <c r="F79" s="2" t="s">
        <v>86</v>
      </c>
      <c r="G79" s="29" t="s">
        <v>6</v>
      </c>
      <c r="H79" s="29">
        <v>1</v>
      </c>
      <c r="I79" s="29"/>
      <c r="J79" s="34">
        <f t="shared" si="5"/>
        <v>0</v>
      </c>
      <c r="K79" s="10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</row>
    <row r="80" spans="1:43" s="7" customFormat="1" ht="21" x14ac:dyDescent="0.25">
      <c r="A80" s="2"/>
      <c r="B80" s="29"/>
      <c r="C80" s="29"/>
      <c r="D80" s="29"/>
      <c r="E80" s="34">
        <f t="shared" si="4"/>
        <v>0</v>
      </c>
      <c r="F80" s="2" t="s">
        <v>87</v>
      </c>
      <c r="G80" s="29" t="s">
        <v>6</v>
      </c>
      <c r="H80" s="29">
        <v>1</v>
      </c>
      <c r="I80" s="29"/>
      <c r="J80" s="34">
        <f t="shared" si="5"/>
        <v>0</v>
      </c>
      <c r="K80" s="10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</row>
    <row r="81" spans="1:43" s="7" customFormat="1" ht="21" x14ac:dyDescent="0.25">
      <c r="A81" s="2"/>
      <c r="B81" s="29"/>
      <c r="C81" s="29"/>
      <c r="D81" s="29"/>
      <c r="E81" s="34">
        <f t="shared" si="4"/>
        <v>0</v>
      </c>
      <c r="F81" s="2" t="s">
        <v>88</v>
      </c>
      <c r="G81" s="29" t="s">
        <v>5</v>
      </c>
      <c r="H81" s="29">
        <v>1</v>
      </c>
      <c r="I81" s="29"/>
      <c r="J81" s="34">
        <f t="shared" si="5"/>
        <v>0</v>
      </c>
      <c r="K81" s="10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</row>
    <row r="82" spans="1:43" s="7" customFormat="1" ht="21" x14ac:dyDescent="0.25">
      <c r="A82" s="2"/>
      <c r="B82" s="29"/>
      <c r="C82" s="29"/>
      <c r="D82" s="29"/>
      <c r="E82" s="34">
        <f t="shared" si="4"/>
        <v>0</v>
      </c>
      <c r="F82" s="2" t="s">
        <v>89</v>
      </c>
      <c r="G82" s="29" t="s">
        <v>5</v>
      </c>
      <c r="H82" s="29">
        <v>1</v>
      </c>
      <c r="I82" s="29"/>
      <c r="J82" s="34">
        <f t="shared" si="5"/>
        <v>0</v>
      </c>
      <c r="K82" s="10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</row>
    <row r="83" spans="1:43" s="7" customFormat="1" ht="21" x14ac:dyDescent="0.25">
      <c r="A83" s="2"/>
      <c r="B83" s="29"/>
      <c r="C83" s="29"/>
      <c r="D83" s="29"/>
      <c r="E83" s="34"/>
      <c r="F83" s="2" t="s">
        <v>93</v>
      </c>
      <c r="G83" s="29" t="s">
        <v>5</v>
      </c>
      <c r="H83" s="29">
        <v>1</v>
      </c>
      <c r="I83" s="29"/>
      <c r="J83" s="34">
        <f t="shared" si="5"/>
        <v>0</v>
      </c>
      <c r="K83" s="10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</row>
    <row r="84" spans="1:43" s="7" customFormat="1" ht="21" x14ac:dyDescent="0.25">
      <c r="A84" s="2"/>
      <c r="B84" s="29"/>
      <c r="C84" s="29"/>
      <c r="D84" s="29"/>
      <c r="E84" s="34">
        <f t="shared" si="4"/>
        <v>0</v>
      </c>
      <c r="F84" s="2" t="s">
        <v>90</v>
      </c>
      <c r="G84" s="29" t="s">
        <v>5</v>
      </c>
      <c r="H84" s="29">
        <v>1</v>
      </c>
      <c r="I84" s="29"/>
      <c r="J84" s="34">
        <f t="shared" si="5"/>
        <v>0</v>
      </c>
      <c r="K84" s="10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</row>
    <row r="85" spans="1:43" s="7" customFormat="1" ht="21" x14ac:dyDescent="0.25">
      <c r="A85" s="2"/>
      <c r="B85" s="29"/>
      <c r="C85" s="29"/>
      <c r="D85" s="29"/>
      <c r="E85" s="34">
        <f t="shared" si="4"/>
        <v>0</v>
      </c>
      <c r="F85" s="2" t="s">
        <v>91</v>
      </c>
      <c r="G85" s="29" t="s">
        <v>5</v>
      </c>
      <c r="H85" s="29">
        <v>1</v>
      </c>
      <c r="I85" s="29"/>
      <c r="J85" s="34">
        <f t="shared" si="5"/>
        <v>0</v>
      </c>
      <c r="K85" s="10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</row>
    <row r="86" spans="1:43" s="7" customFormat="1" ht="21" x14ac:dyDescent="0.25">
      <c r="A86" s="2"/>
      <c r="B86" s="29"/>
      <c r="C86" s="29"/>
      <c r="D86" s="29"/>
      <c r="E86" s="34">
        <f t="shared" si="4"/>
        <v>0</v>
      </c>
      <c r="F86" s="2" t="s">
        <v>92</v>
      </c>
      <c r="G86" s="29" t="s">
        <v>5</v>
      </c>
      <c r="H86" s="29">
        <v>1</v>
      </c>
      <c r="I86" s="29"/>
      <c r="J86" s="34">
        <f t="shared" si="5"/>
        <v>0</v>
      </c>
      <c r="K86" s="10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</row>
    <row r="87" spans="1:43" s="7" customFormat="1" ht="21" x14ac:dyDescent="0.15">
      <c r="A87" s="2"/>
      <c r="B87" s="29"/>
      <c r="C87" s="29"/>
      <c r="D87" s="29"/>
      <c r="E87" s="34">
        <f t="shared" si="4"/>
        <v>0</v>
      </c>
      <c r="F87" s="2"/>
      <c r="G87" s="29"/>
      <c r="H87" s="29"/>
      <c r="I87" s="29"/>
      <c r="J87" s="34">
        <f t="shared" si="5"/>
        <v>0</v>
      </c>
      <c r="K87" s="10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</row>
    <row r="88" spans="1:43" s="7" customFormat="1" ht="46.5" customHeight="1" x14ac:dyDescent="0.25">
      <c r="A88" s="19" t="s">
        <v>129</v>
      </c>
      <c r="B88" s="29" t="s">
        <v>5</v>
      </c>
      <c r="C88" s="29">
        <v>1</v>
      </c>
      <c r="D88" s="29"/>
      <c r="E88" s="34">
        <v>60</v>
      </c>
      <c r="F88" s="2"/>
      <c r="G88" s="29"/>
      <c r="H88" s="29"/>
      <c r="I88" s="29"/>
      <c r="J88" s="34"/>
      <c r="K88" s="10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</row>
    <row r="89" spans="1:43" s="7" customFormat="1" ht="46.5" customHeight="1" x14ac:dyDescent="0.25">
      <c r="A89" s="2" t="s">
        <v>130</v>
      </c>
      <c r="B89" s="29" t="s">
        <v>5</v>
      </c>
      <c r="C89" s="29">
        <v>1</v>
      </c>
      <c r="D89" s="29"/>
      <c r="E89" s="34">
        <v>80</v>
      </c>
      <c r="F89" s="2" t="s">
        <v>85</v>
      </c>
      <c r="G89" s="29" t="s">
        <v>7</v>
      </c>
      <c r="H89" s="29">
        <v>1</v>
      </c>
      <c r="I89" s="29"/>
      <c r="J89" s="34">
        <f>H89*I89</f>
        <v>0</v>
      </c>
      <c r="K89" s="10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</row>
    <row r="90" spans="1:43" s="7" customFormat="1" ht="21" x14ac:dyDescent="0.25">
      <c r="A90" s="2"/>
      <c r="B90" s="29"/>
      <c r="C90" s="29"/>
      <c r="D90" s="29"/>
      <c r="E90" s="34"/>
      <c r="F90" s="2" t="s">
        <v>86</v>
      </c>
      <c r="G90" s="29" t="s">
        <v>6</v>
      </c>
      <c r="H90" s="29">
        <v>1</v>
      </c>
      <c r="I90" s="29"/>
      <c r="J90" s="34">
        <f>H90*I90</f>
        <v>0</v>
      </c>
      <c r="K90" s="10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</row>
    <row r="91" spans="1:43" s="7" customFormat="1" ht="21" x14ac:dyDescent="0.25">
      <c r="A91" s="2"/>
      <c r="B91" s="29"/>
      <c r="C91" s="29"/>
      <c r="D91" s="29"/>
      <c r="E91" s="34">
        <f t="shared" si="4"/>
        <v>0</v>
      </c>
      <c r="F91" s="2" t="s">
        <v>92</v>
      </c>
      <c r="G91" s="29" t="s">
        <v>5</v>
      </c>
      <c r="H91" s="29">
        <v>1</v>
      </c>
      <c r="I91" s="29"/>
      <c r="J91" s="34">
        <f>H91*I91</f>
        <v>0</v>
      </c>
      <c r="K91" s="10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</row>
    <row r="92" spans="1:43" s="7" customFormat="1" ht="21" x14ac:dyDescent="0.15">
      <c r="A92" s="2"/>
      <c r="B92" s="29"/>
      <c r="C92" s="29"/>
      <c r="D92" s="29"/>
      <c r="E92" s="34"/>
      <c r="F92" s="2"/>
      <c r="G92" s="29"/>
      <c r="H92" s="29"/>
      <c r="I92" s="29"/>
      <c r="J92" s="34"/>
      <c r="K92" s="10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</row>
    <row r="93" spans="1:43" s="6" customFormat="1" ht="36" x14ac:dyDescent="0.25">
      <c r="A93" s="2" t="s">
        <v>154</v>
      </c>
      <c r="B93" s="29" t="s">
        <v>7</v>
      </c>
      <c r="C93" s="29">
        <v>1</v>
      </c>
      <c r="D93" s="29"/>
      <c r="E93" s="34">
        <v>170</v>
      </c>
      <c r="F93" s="19" t="s">
        <v>107</v>
      </c>
      <c r="G93" s="29" t="s">
        <v>36</v>
      </c>
      <c r="H93" s="29">
        <v>1</v>
      </c>
      <c r="I93" s="29"/>
      <c r="J93" s="34">
        <f t="shared" si="5"/>
        <v>0</v>
      </c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</row>
    <row r="94" spans="1:43" s="6" customFormat="1" ht="36" x14ac:dyDescent="0.25">
      <c r="A94" s="2" t="s">
        <v>124</v>
      </c>
      <c r="B94" s="29" t="s">
        <v>7</v>
      </c>
      <c r="C94" s="29">
        <v>1</v>
      </c>
      <c r="D94" s="29"/>
      <c r="E94" s="34">
        <v>150</v>
      </c>
      <c r="F94" s="2" t="s">
        <v>13</v>
      </c>
      <c r="G94" s="29" t="s">
        <v>6</v>
      </c>
      <c r="H94" s="29">
        <v>1</v>
      </c>
      <c r="I94" s="29"/>
      <c r="J94" s="34">
        <f>H94*I94</f>
        <v>0</v>
      </c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</row>
    <row r="95" spans="1:43" s="6" customFormat="1" ht="21" x14ac:dyDescent="0.25">
      <c r="A95" s="2" t="s">
        <v>125</v>
      </c>
      <c r="B95" s="29" t="s">
        <v>5</v>
      </c>
      <c r="C95" s="29">
        <v>1</v>
      </c>
      <c r="D95" s="29"/>
      <c r="E95" s="34">
        <f>C95*D95</f>
        <v>0</v>
      </c>
      <c r="F95" s="2"/>
      <c r="G95" s="29"/>
      <c r="H95" s="29"/>
      <c r="I95" s="29"/>
      <c r="J95" s="34"/>
      <c r="K95" s="22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</row>
    <row r="96" spans="1:43" s="6" customFormat="1" ht="21" x14ac:dyDescent="0.25">
      <c r="A96" s="2" t="s">
        <v>81</v>
      </c>
      <c r="B96" s="29" t="s">
        <v>7</v>
      </c>
      <c r="C96" s="29">
        <v>1</v>
      </c>
      <c r="D96" s="29"/>
      <c r="E96" s="34"/>
      <c r="F96" s="19" t="s">
        <v>108</v>
      </c>
      <c r="G96" s="29" t="s">
        <v>36</v>
      </c>
      <c r="H96" s="29">
        <v>1</v>
      </c>
      <c r="I96" s="29"/>
      <c r="J96" s="34">
        <f>H96*I96</f>
        <v>0</v>
      </c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</row>
    <row r="97" spans="1:43" s="6" customFormat="1" ht="21" x14ac:dyDescent="0.25">
      <c r="A97" s="2"/>
      <c r="B97" s="29"/>
      <c r="C97" s="29"/>
      <c r="D97" s="29"/>
      <c r="E97" s="34"/>
      <c r="F97" s="19" t="s">
        <v>109</v>
      </c>
      <c r="G97" s="29" t="s">
        <v>6</v>
      </c>
      <c r="H97" s="29">
        <v>1</v>
      </c>
      <c r="I97" s="29"/>
      <c r="J97" s="34">
        <f>H97*I97</f>
        <v>0</v>
      </c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</row>
    <row r="98" spans="1:43" s="6" customFormat="1" ht="21" x14ac:dyDescent="0.25">
      <c r="A98" s="2" t="s">
        <v>71</v>
      </c>
      <c r="B98" s="29" t="s">
        <v>7</v>
      </c>
      <c r="C98" s="29">
        <v>1</v>
      </c>
      <c r="D98" s="29"/>
      <c r="E98" s="34">
        <v>15</v>
      </c>
      <c r="F98" s="19" t="s">
        <v>110</v>
      </c>
      <c r="G98" s="29" t="s">
        <v>14</v>
      </c>
      <c r="H98" s="29">
        <v>1</v>
      </c>
      <c r="I98" s="29"/>
      <c r="J98" s="34">
        <f>H98*I98</f>
        <v>0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</row>
    <row r="99" spans="1:43" s="6" customFormat="1" ht="18.75" customHeight="1" x14ac:dyDescent="0.15">
      <c r="B99" s="30"/>
      <c r="C99" s="30"/>
      <c r="D99" s="30"/>
      <c r="E99" s="35"/>
      <c r="G99" s="30"/>
      <c r="H99" s="30"/>
      <c r="I99" s="37"/>
      <c r="J99" s="35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</row>
    <row r="100" spans="1:43" s="6" customFormat="1" ht="40.5" customHeight="1" x14ac:dyDescent="0.25">
      <c r="A100" s="2" t="s">
        <v>126</v>
      </c>
      <c r="B100" s="29" t="s">
        <v>7</v>
      </c>
      <c r="C100" s="29">
        <v>1</v>
      </c>
      <c r="D100" s="29"/>
      <c r="E100" s="34">
        <v>80</v>
      </c>
      <c r="F100" s="2" t="s">
        <v>58</v>
      </c>
      <c r="G100" s="29" t="s">
        <v>14</v>
      </c>
      <c r="H100" s="29">
        <v>1</v>
      </c>
      <c r="I100" s="29"/>
      <c r="J100" s="34">
        <f>H100*I100</f>
        <v>0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</row>
    <row r="101" spans="1:43" s="6" customFormat="1" ht="21" x14ac:dyDescent="0.25">
      <c r="A101" s="2" t="s">
        <v>127</v>
      </c>
      <c r="B101" s="29" t="s">
        <v>6</v>
      </c>
      <c r="C101" s="29">
        <v>1</v>
      </c>
      <c r="D101" s="29"/>
      <c r="E101" s="34">
        <v>80</v>
      </c>
      <c r="F101" s="19" t="s">
        <v>111</v>
      </c>
      <c r="G101" s="29" t="s">
        <v>5</v>
      </c>
      <c r="H101" s="29">
        <v>1</v>
      </c>
      <c r="I101" s="29"/>
      <c r="J101" s="34">
        <f>H101*I101</f>
        <v>0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</row>
    <row r="102" spans="1:43" s="7" customFormat="1" ht="21" x14ac:dyDescent="0.15">
      <c r="A102" s="2"/>
      <c r="B102" s="29"/>
      <c r="C102" s="29"/>
      <c r="D102" s="29"/>
      <c r="E102" s="34">
        <f>C102*D102</f>
        <v>0</v>
      </c>
      <c r="F102" s="2"/>
      <c r="G102" s="29"/>
      <c r="H102" s="29"/>
      <c r="I102" s="29"/>
      <c r="J102" s="34">
        <f>H102*I102</f>
        <v>0</v>
      </c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</row>
    <row r="103" spans="1:43" s="7" customFormat="1" ht="21" x14ac:dyDescent="0.25">
      <c r="A103" s="1" t="s">
        <v>10</v>
      </c>
      <c r="B103" s="28"/>
      <c r="C103" s="28"/>
      <c r="D103" s="28"/>
      <c r="E103" s="33">
        <f>SUM(E65:E102)</f>
        <v>1195</v>
      </c>
      <c r="F103" s="1" t="s">
        <v>9</v>
      </c>
      <c r="G103" s="28"/>
      <c r="H103" s="28"/>
      <c r="I103" s="28"/>
      <c r="J103" s="33">
        <f>SUM(J65:J102)</f>
        <v>0</v>
      </c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</row>
    <row r="104" spans="1:43" s="7" customFormat="1" ht="21" x14ac:dyDescent="0.15">
      <c r="A104" s="2"/>
      <c r="B104" s="29"/>
      <c r="C104" s="29"/>
      <c r="D104" s="29"/>
      <c r="E104" s="34"/>
      <c r="F104" s="1"/>
      <c r="G104" s="28"/>
      <c r="H104" s="28"/>
      <c r="I104" s="28"/>
      <c r="J104" s="33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</row>
    <row r="105" spans="1:43" s="6" customFormat="1" ht="39.75" customHeight="1" x14ac:dyDescent="0.15">
      <c r="A105" s="42" t="s">
        <v>19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11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</row>
    <row r="106" spans="1:43" s="6" customFormat="1" ht="21" x14ac:dyDescent="0.25">
      <c r="A106" s="1" t="s">
        <v>18</v>
      </c>
      <c r="B106" s="28"/>
      <c r="C106" s="28"/>
      <c r="D106" s="28"/>
      <c r="E106" s="33"/>
      <c r="F106" s="1" t="s">
        <v>8</v>
      </c>
      <c r="G106" s="28"/>
      <c r="H106" s="28"/>
      <c r="I106" s="28"/>
      <c r="J106" s="33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</row>
    <row r="107" spans="1:43" s="10" customFormat="1" ht="21" x14ac:dyDescent="0.25">
      <c r="A107" s="19" t="s">
        <v>94</v>
      </c>
      <c r="B107" s="29" t="s">
        <v>7</v>
      </c>
      <c r="C107" s="29">
        <v>1</v>
      </c>
      <c r="D107" s="29"/>
      <c r="E107" s="34">
        <v>30</v>
      </c>
      <c r="F107" s="2"/>
      <c r="G107" s="29"/>
      <c r="H107" s="29"/>
      <c r="I107" s="29"/>
      <c r="J107" s="34"/>
    </row>
    <row r="108" spans="1:43" s="10" customFormat="1" ht="21" x14ac:dyDescent="0.25">
      <c r="A108" s="19" t="s">
        <v>95</v>
      </c>
      <c r="B108" s="29" t="s">
        <v>7</v>
      </c>
      <c r="C108" s="29">
        <v>1</v>
      </c>
      <c r="D108" s="29"/>
      <c r="E108" s="34">
        <v>30</v>
      </c>
      <c r="F108" s="2"/>
      <c r="G108" s="29"/>
      <c r="H108" s="29"/>
      <c r="I108" s="29"/>
      <c r="J108" s="34"/>
    </row>
    <row r="109" spans="1:43" s="10" customFormat="1" ht="21" x14ac:dyDescent="0.25">
      <c r="A109" s="19" t="s">
        <v>96</v>
      </c>
      <c r="B109" s="29" t="s">
        <v>7</v>
      </c>
      <c r="C109" s="29">
        <v>1</v>
      </c>
      <c r="D109" s="29"/>
      <c r="E109" s="34">
        <v>40</v>
      </c>
      <c r="F109" s="2"/>
      <c r="G109" s="29"/>
      <c r="H109" s="29"/>
      <c r="I109" s="29"/>
      <c r="J109" s="34"/>
    </row>
    <row r="110" spans="1:43" s="6" customFormat="1" ht="21" hidden="1" x14ac:dyDescent="0.15">
      <c r="A110" s="2"/>
      <c r="B110" s="29"/>
      <c r="C110" s="29"/>
      <c r="D110" s="29"/>
      <c r="E110" s="34"/>
      <c r="F110" s="2"/>
      <c r="G110" s="29"/>
      <c r="H110" s="29"/>
      <c r="I110" s="29"/>
      <c r="J110" s="34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</row>
    <row r="111" spans="1:43" s="6" customFormat="1" ht="21" hidden="1" x14ac:dyDescent="0.15">
      <c r="A111" s="2"/>
      <c r="B111" s="29"/>
      <c r="C111" s="29"/>
      <c r="D111" s="29"/>
      <c r="E111" s="34"/>
      <c r="F111" s="2"/>
      <c r="G111" s="29"/>
      <c r="H111" s="29"/>
      <c r="I111" s="29"/>
      <c r="J111" s="34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</row>
    <row r="112" spans="1:43" s="6" customFormat="1" ht="21" x14ac:dyDescent="0.25">
      <c r="A112" s="1" t="s">
        <v>10</v>
      </c>
      <c r="B112" s="28"/>
      <c r="C112" s="28"/>
      <c r="D112" s="28"/>
      <c r="E112" s="33">
        <f>SUM(E107:E111)</f>
        <v>100</v>
      </c>
      <c r="F112" s="1" t="s">
        <v>9</v>
      </c>
      <c r="G112" s="28"/>
      <c r="H112" s="28"/>
      <c r="I112" s="28"/>
      <c r="J112" s="33">
        <f>SUM(J107:J111)</f>
        <v>0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</row>
    <row r="113" spans="1:43" s="8" customFormat="1" ht="21" x14ac:dyDescent="0.15">
      <c r="A113" s="3"/>
      <c r="B113" s="31"/>
      <c r="C113" s="31"/>
      <c r="D113" s="31"/>
      <c r="E113" s="34"/>
      <c r="F113" s="2"/>
      <c r="G113" s="29"/>
      <c r="H113" s="29"/>
      <c r="I113" s="29"/>
      <c r="J113" s="34"/>
      <c r="K113" s="10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</row>
    <row r="114" spans="1:43" s="7" customFormat="1" ht="39.75" customHeight="1" x14ac:dyDescent="0.15">
      <c r="A114" s="42" t="s">
        <v>48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12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</row>
    <row r="115" spans="1:43" s="7" customFormat="1" ht="21" x14ac:dyDescent="0.25">
      <c r="A115" s="1" t="s">
        <v>15</v>
      </c>
      <c r="B115" s="29"/>
      <c r="C115" s="29"/>
      <c r="D115" s="29"/>
      <c r="E115" s="34"/>
      <c r="F115" s="1" t="s">
        <v>8</v>
      </c>
      <c r="G115" s="28"/>
      <c r="H115" s="28"/>
      <c r="I115" s="28"/>
      <c r="J115" s="33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</row>
    <row r="116" spans="1:43" s="6" customFormat="1" ht="21" x14ac:dyDescent="0.25">
      <c r="A116" s="2" t="s">
        <v>25</v>
      </c>
      <c r="B116" s="29" t="s">
        <v>22</v>
      </c>
      <c r="C116" s="29">
        <v>1</v>
      </c>
      <c r="D116" s="29"/>
      <c r="E116" s="34">
        <v>15</v>
      </c>
      <c r="F116" s="2" t="s">
        <v>112</v>
      </c>
      <c r="G116" s="29" t="s">
        <v>22</v>
      </c>
      <c r="H116" s="29">
        <v>1</v>
      </c>
      <c r="I116" s="29"/>
      <c r="J116" s="34"/>
      <c r="K116" s="11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</row>
    <row r="117" spans="1:43" s="7" customFormat="1" ht="21" x14ac:dyDescent="0.25">
      <c r="A117" s="2"/>
      <c r="B117" s="29"/>
      <c r="C117" s="29"/>
      <c r="D117" s="29"/>
      <c r="E117" s="34"/>
      <c r="F117" s="2" t="s">
        <v>113</v>
      </c>
      <c r="G117" s="29" t="s">
        <v>22</v>
      </c>
      <c r="H117" s="29">
        <v>1</v>
      </c>
      <c r="I117" s="29"/>
      <c r="J117" s="34"/>
      <c r="K117" s="10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</row>
    <row r="118" spans="1:43" s="7" customFormat="1" ht="21" x14ac:dyDescent="0.25">
      <c r="A118" s="2"/>
      <c r="B118" s="29"/>
      <c r="C118" s="29"/>
      <c r="D118" s="29"/>
      <c r="E118" s="34"/>
      <c r="F118" s="2" t="s">
        <v>40</v>
      </c>
      <c r="G118" s="29" t="s">
        <v>41</v>
      </c>
      <c r="H118" s="29">
        <v>1</v>
      </c>
      <c r="I118" s="29"/>
      <c r="J118" s="34"/>
      <c r="K118" s="10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</row>
    <row r="119" spans="1:43" s="6" customFormat="1" ht="21" x14ac:dyDescent="0.25">
      <c r="A119" s="2" t="s">
        <v>27</v>
      </c>
      <c r="B119" s="29" t="s">
        <v>22</v>
      </c>
      <c r="C119" s="29">
        <v>1</v>
      </c>
      <c r="D119" s="29"/>
      <c r="E119" s="34">
        <v>8</v>
      </c>
      <c r="F119" s="2" t="s">
        <v>23</v>
      </c>
      <c r="G119" s="29" t="s">
        <v>22</v>
      </c>
      <c r="H119" s="29">
        <v>1</v>
      </c>
      <c r="I119" s="29"/>
      <c r="J119" s="34"/>
      <c r="K119" s="11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</row>
    <row r="120" spans="1:43" s="15" customFormat="1" ht="36" x14ac:dyDescent="0.25">
      <c r="A120" s="2" t="s">
        <v>158</v>
      </c>
      <c r="B120" s="29" t="s">
        <v>6</v>
      </c>
      <c r="C120" s="29">
        <v>1</v>
      </c>
      <c r="D120" s="29"/>
      <c r="E120" s="34">
        <v>30</v>
      </c>
      <c r="F120" s="2" t="s">
        <v>114</v>
      </c>
      <c r="G120" s="29" t="s">
        <v>5</v>
      </c>
      <c r="H120" s="29">
        <v>1</v>
      </c>
      <c r="I120" s="29"/>
      <c r="J120" s="34"/>
      <c r="K120" s="18"/>
    </row>
    <row r="121" spans="1:43" s="10" customFormat="1" ht="36" x14ac:dyDescent="0.25">
      <c r="A121" s="2" t="s">
        <v>157</v>
      </c>
      <c r="B121" s="29" t="s">
        <v>6</v>
      </c>
      <c r="C121" s="29">
        <v>1</v>
      </c>
      <c r="D121" s="29"/>
      <c r="E121" s="34">
        <v>50</v>
      </c>
      <c r="F121" s="2" t="s">
        <v>62</v>
      </c>
      <c r="G121" s="29" t="s">
        <v>5</v>
      </c>
      <c r="H121" s="29">
        <v>1</v>
      </c>
      <c r="I121" s="29"/>
      <c r="J121" s="34"/>
      <c r="K121" s="16"/>
    </row>
    <row r="122" spans="1:43" s="10" customFormat="1" ht="21" x14ac:dyDescent="0.25">
      <c r="B122" s="32"/>
      <c r="C122" s="32"/>
      <c r="D122" s="32"/>
      <c r="E122" s="36"/>
      <c r="F122" s="2" t="s">
        <v>115</v>
      </c>
      <c r="G122" s="29" t="s">
        <v>5</v>
      </c>
      <c r="H122" s="29">
        <v>1</v>
      </c>
      <c r="I122" s="29"/>
      <c r="J122" s="34">
        <f t="shared" ref="J122" si="6">H122*I122</f>
        <v>0</v>
      </c>
      <c r="K122" s="16"/>
    </row>
    <row r="123" spans="1:43" s="10" customFormat="1" ht="36" x14ac:dyDescent="0.25">
      <c r="A123" s="39" t="s">
        <v>160</v>
      </c>
      <c r="B123" s="29" t="s">
        <v>6</v>
      </c>
      <c r="C123" s="38">
        <v>1</v>
      </c>
      <c r="D123" s="32"/>
      <c r="E123" s="34">
        <v>50</v>
      </c>
      <c r="F123" s="2"/>
      <c r="G123" s="29"/>
      <c r="H123" s="29"/>
      <c r="I123" s="29"/>
      <c r="J123" s="34"/>
      <c r="K123" s="16"/>
    </row>
    <row r="124" spans="1:43" s="10" customFormat="1" ht="36" x14ac:dyDescent="0.25">
      <c r="A124" s="39" t="s">
        <v>159</v>
      </c>
      <c r="B124" s="29" t="s">
        <v>6</v>
      </c>
      <c r="C124" s="38">
        <v>1</v>
      </c>
      <c r="D124" s="32"/>
      <c r="E124" s="34">
        <v>60</v>
      </c>
      <c r="F124" s="2"/>
      <c r="G124" s="29"/>
      <c r="H124" s="29"/>
      <c r="I124" s="29"/>
      <c r="J124" s="34"/>
      <c r="K124" s="16"/>
    </row>
    <row r="125" spans="1:43" s="10" customFormat="1" ht="21" x14ac:dyDescent="0.25">
      <c r="A125" s="39" t="s">
        <v>156</v>
      </c>
      <c r="B125" s="29" t="s">
        <v>5</v>
      </c>
      <c r="C125" s="29">
        <v>1</v>
      </c>
      <c r="D125" s="32"/>
      <c r="E125" s="34">
        <v>55</v>
      </c>
      <c r="F125" s="2"/>
      <c r="G125" s="29"/>
      <c r="H125" s="29"/>
      <c r="I125" s="29"/>
      <c r="J125" s="34"/>
      <c r="K125" s="16"/>
    </row>
    <row r="126" spans="1:43" s="6" customFormat="1" ht="36" x14ac:dyDescent="0.25">
      <c r="A126" s="2" t="s">
        <v>155</v>
      </c>
      <c r="B126" s="29" t="s">
        <v>5</v>
      </c>
      <c r="C126" s="29">
        <v>1</v>
      </c>
      <c r="D126" s="29"/>
      <c r="E126" s="34">
        <v>150</v>
      </c>
      <c r="F126" s="2" t="s">
        <v>37</v>
      </c>
      <c r="G126" s="29" t="s">
        <v>5</v>
      </c>
      <c r="H126" s="29">
        <v>1</v>
      </c>
      <c r="I126" s="29"/>
      <c r="J126" s="34">
        <f t="shared" ref="J126" si="7">H126*I126</f>
        <v>0</v>
      </c>
      <c r="K126" s="11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</row>
    <row r="127" spans="1:43" s="7" customFormat="1" ht="21" x14ac:dyDescent="0.25">
      <c r="A127" s="2" t="s">
        <v>26</v>
      </c>
      <c r="B127" s="29" t="s">
        <v>5</v>
      </c>
      <c r="C127" s="29">
        <v>1</v>
      </c>
      <c r="D127" s="29"/>
      <c r="E127" s="34">
        <v>140</v>
      </c>
      <c r="F127" s="2" t="s">
        <v>39</v>
      </c>
      <c r="G127" s="29" t="s">
        <v>5</v>
      </c>
      <c r="H127" s="29">
        <v>1</v>
      </c>
      <c r="I127" s="29"/>
      <c r="J127" s="34"/>
      <c r="K127" s="10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</row>
    <row r="128" spans="1:43" s="7" customFormat="1" ht="21" x14ac:dyDescent="0.25">
      <c r="A128" s="2"/>
      <c r="B128" s="29"/>
      <c r="C128" s="29"/>
      <c r="D128" s="29"/>
      <c r="E128" s="34"/>
      <c r="F128" s="2" t="s">
        <v>42</v>
      </c>
      <c r="G128" s="29" t="s">
        <v>5</v>
      </c>
      <c r="H128" s="29">
        <v>1</v>
      </c>
      <c r="I128" s="29"/>
      <c r="J128" s="34"/>
      <c r="K128" s="10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</row>
    <row r="129" spans="1:43" s="6" customFormat="1" ht="21" x14ac:dyDescent="0.25">
      <c r="A129" s="2" t="s">
        <v>28</v>
      </c>
      <c r="B129" s="29" t="s">
        <v>5</v>
      </c>
      <c r="C129" s="29">
        <v>1</v>
      </c>
      <c r="D129" s="29"/>
      <c r="E129" s="34">
        <v>25</v>
      </c>
      <c r="F129" s="2" t="s">
        <v>38</v>
      </c>
      <c r="G129" s="29" t="s">
        <v>5</v>
      </c>
      <c r="H129" s="29">
        <v>1</v>
      </c>
      <c r="I129" s="29"/>
      <c r="J129" s="34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</row>
    <row r="130" spans="1:43" ht="21" x14ac:dyDescent="0.25">
      <c r="A130" s="2" t="s">
        <v>29</v>
      </c>
      <c r="B130" s="29" t="s">
        <v>5</v>
      </c>
      <c r="C130" s="29">
        <v>1</v>
      </c>
      <c r="D130" s="29"/>
      <c r="E130" s="34">
        <v>50</v>
      </c>
      <c r="F130" s="2" t="s">
        <v>47</v>
      </c>
      <c r="G130" s="29" t="s">
        <v>5</v>
      </c>
      <c r="H130" s="29">
        <v>1</v>
      </c>
      <c r="I130" s="29"/>
      <c r="J130" s="34"/>
      <c r="K130" s="10"/>
    </row>
    <row r="131" spans="1:43" ht="21" x14ac:dyDescent="0.25">
      <c r="A131" s="2"/>
      <c r="B131" s="29"/>
      <c r="C131" s="29"/>
      <c r="D131" s="29"/>
      <c r="E131" s="34">
        <v>10</v>
      </c>
      <c r="F131" s="2" t="s">
        <v>32</v>
      </c>
      <c r="G131" s="29" t="s">
        <v>5</v>
      </c>
      <c r="H131" s="29">
        <v>1</v>
      </c>
      <c r="I131" s="29"/>
      <c r="J131" s="34"/>
      <c r="K131" s="10"/>
    </row>
    <row r="132" spans="1:43" ht="21" x14ac:dyDescent="0.25">
      <c r="A132" s="2"/>
      <c r="B132" s="29"/>
      <c r="C132" s="29"/>
      <c r="D132" s="29"/>
      <c r="E132" s="34">
        <v>10</v>
      </c>
      <c r="F132" s="2" t="s">
        <v>33</v>
      </c>
      <c r="G132" s="29" t="s">
        <v>5</v>
      </c>
      <c r="H132" s="29">
        <v>1</v>
      </c>
      <c r="I132" s="29"/>
      <c r="J132" s="34"/>
      <c r="K132" s="10"/>
    </row>
    <row r="133" spans="1:43" ht="21" x14ac:dyDescent="0.25">
      <c r="A133" s="2" t="s">
        <v>60</v>
      </c>
      <c r="B133" s="29" t="s">
        <v>5</v>
      </c>
      <c r="C133" s="29">
        <v>1</v>
      </c>
      <c r="D133" s="29"/>
      <c r="E133" s="34">
        <v>250</v>
      </c>
      <c r="F133" s="2" t="s">
        <v>61</v>
      </c>
      <c r="G133" s="29" t="s">
        <v>5</v>
      </c>
      <c r="H133" s="29">
        <v>1</v>
      </c>
      <c r="I133" s="29"/>
      <c r="J133" s="34"/>
      <c r="K133" s="10"/>
    </row>
    <row r="134" spans="1:43" ht="21" x14ac:dyDescent="0.25">
      <c r="A134" s="2" t="s">
        <v>168</v>
      </c>
      <c r="B134" s="29" t="s">
        <v>5</v>
      </c>
      <c r="C134" s="29">
        <v>1</v>
      </c>
      <c r="D134" s="29"/>
      <c r="E134" s="34">
        <v>250</v>
      </c>
      <c r="F134" s="2" t="s">
        <v>59</v>
      </c>
      <c r="G134" s="29" t="s">
        <v>5</v>
      </c>
      <c r="H134" s="29">
        <v>1</v>
      </c>
      <c r="I134" s="29"/>
      <c r="J134" s="34"/>
      <c r="K134" s="10"/>
    </row>
    <row r="135" spans="1:43" s="15" customFormat="1" ht="36" x14ac:dyDescent="0.25">
      <c r="A135" s="2" t="s">
        <v>131</v>
      </c>
      <c r="B135" s="29" t="s">
        <v>49</v>
      </c>
      <c r="C135" s="29">
        <v>1</v>
      </c>
      <c r="D135" s="29"/>
      <c r="E135" s="34">
        <v>50</v>
      </c>
      <c r="F135" s="2" t="s">
        <v>139</v>
      </c>
      <c r="G135" s="29" t="s">
        <v>5</v>
      </c>
      <c r="H135" s="29">
        <v>1</v>
      </c>
      <c r="I135" s="29"/>
      <c r="J135" s="34"/>
      <c r="K135" s="14"/>
    </row>
    <row r="136" spans="1:43" s="15" customFormat="1" ht="21" x14ac:dyDescent="0.25">
      <c r="A136" s="2"/>
      <c r="B136" s="29"/>
      <c r="C136" s="29"/>
      <c r="D136" s="29"/>
      <c r="E136" s="34">
        <v>320</v>
      </c>
      <c r="F136" s="2" t="s">
        <v>141</v>
      </c>
      <c r="G136" s="29" t="s">
        <v>5</v>
      </c>
      <c r="H136" s="29">
        <v>1</v>
      </c>
      <c r="I136" s="29"/>
      <c r="J136" s="34"/>
      <c r="K136" s="14"/>
    </row>
    <row r="137" spans="1:43" s="15" customFormat="1" ht="21" x14ac:dyDescent="0.25">
      <c r="A137" s="2"/>
      <c r="B137" s="29"/>
      <c r="C137" s="29"/>
      <c r="D137" s="29"/>
      <c r="E137" s="34">
        <v>180</v>
      </c>
      <c r="F137" s="2" t="s">
        <v>140</v>
      </c>
      <c r="G137" s="29" t="s">
        <v>5</v>
      </c>
      <c r="H137" s="29">
        <v>1</v>
      </c>
      <c r="I137" s="29"/>
      <c r="J137" s="34"/>
      <c r="K137" s="14"/>
    </row>
    <row r="138" spans="1:43" s="27" customFormat="1" ht="36" x14ac:dyDescent="0.25">
      <c r="A138" s="2" t="s">
        <v>132</v>
      </c>
      <c r="B138" s="29" t="s">
        <v>49</v>
      </c>
      <c r="C138" s="29">
        <v>1</v>
      </c>
      <c r="D138" s="29"/>
      <c r="E138" s="34">
        <v>500</v>
      </c>
      <c r="F138" s="2" t="s">
        <v>50</v>
      </c>
      <c r="G138" s="29" t="s">
        <v>49</v>
      </c>
      <c r="H138" s="29">
        <v>1</v>
      </c>
      <c r="I138" s="29"/>
      <c r="J138" s="34"/>
      <c r="K138" s="26"/>
    </row>
    <row r="139" spans="1:43" ht="21" x14ac:dyDescent="0.25">
      <c r="A139" s="2"/>
      <c r="B139" s="29"/>
      <c r="C139" s="29"/>
      <c r="D139" s="29"/>
      <c r="E139" s="34"/>
      <c r="F139" s="2" t="s">
        <v>51</v>
      </c>
      <c r="G139" s="29" t="s">
        <v>5</v>
      </c>
      <c r="H139" s="29">
        <v>1</v>
      </c>
      <c r="I139" s="29"/>
      <c r="J139" s="34"/>
      <c r="K139" s="16"/>
    </row>
    <row r="140" spans="1:43" ht="21" x14ac:dyDescent="0.25">
      <c r="A140" s="2"/>
      <c r="B140" s="29"/>
      <c r="C140" s="29"/>
      <c r="D140" s="29"/>
      <c r="E140" s="34"/>
      <c r="F140" s="2" t="s">
        <v>52</v>
      </c>
      <c r="G140" s="29" t="s">
        <v>41</v>
      </c>
      <c r="H140" s="29">
        <v>1</v>
      </c>
      <c r="I140" s="29"/>
      <c r="J140" s="34"/>
      <c r="K140" s="16"/>
    </row>
    <row r="141" spans="1:43" ht="21" x14ac:dyDescent="0.25">
      <c r="A141" s="2"/>
      <c r="B141" s="29"/>
      <c r="C141" s="29"/>
      <c r="D141" s="29"/>
      <c r="E141" s="34"/>
      <c r="F141" s="2" t="s">
        <v>53</v>
      </c>
      <c r="G141" s="29" t="s">
        <v>5</v>
      </c>
      <c r="H141" s="29">
        <v>1</v>
      </c>
      <c r="I141" s="29"/>
      <c r="J141" s="34"/>
      <c r="K141" s="16"/>
    </row>
    <row r="142" spans="1:43" ht="21" x14ac:dyDescent="0.25">
      <c r="A142" s="2"/>
      <c r="B142" s="29"/>
      <c r="C142" s="29"/>
      <c r="D142" s="29"/>
      <c r="E142" s="34"/>
      <c r="F142" s="2" t="s">
        <v>54</v>
      </c>
      <c r="G142" s="29" t="s">
        <v>22</v>
      </c>
      <c r="H142" s="29">
        <v>1</v>
      </c>
      <c r="I142" s="29"/>
      <c r="J142" s="34"/>
      <c r="K142" s="16"/>
    </row>
    <row r="143" spans="1:43" ht="21" x14ac:dyDescent="0.25">
      <c r="A143" s="2"/>
      <c r="B143" s="29"/>
      <c r="C143" s="29"/>
      <c r="D143" s="29"/>
      <c r="E143" s="34"/>
      <c r="F143" s="2" t="s">
        <v>55</v>
      </c>
      <c r="G143" s="29" t="s">
        <v>5</v>
      </c>
      <c r="H143" s="29">
        <v>1</v>
      </c>
      <c r="I143" s="29"/>
      <c r="J143" s="34"/>
      <c r="K143" s="16"/>
    </row>
    <row r="144" spans="1:43" ht="21" x14ac:dyDescent="0.25">
      <c r="A144" s="2"/>
      <c r="B144" s="29"/>
      <c r="C144" s="29"/>
      <c r="D144" s="29"/>
      <c r="E144" s="34"/>
      <c r="F144" s="2" t="s">
        <v>43</v>
      </c>
      <c r="G144" s="29" t="s">
        <v>5</v>
      </c>
      <c r="H144" s="29">
        <v>1</v>
      </c>
      <c r="I144" s="29"/>
      <c r="J144" s="34"/>
      <c r="K144" s="11"/>
    </row>
    <row r="145" spans="1:43" ht="21" x14ac:dyDescent="0.25">
      <c r="A145" s="2" t="s">
        <v>162</v>
      </c>
      <c r="B145" s="29" t="s">
        <v>163</v>
      </c>
      <c r="C145" s="29">
        <v>1</v>
      </c>
      <c r="D145" s="29"/>
      <c r="E145" s="34">
        <v>25</v>
      </c>
      <c r="F145" s="2" t="s">
        <v>167</v>
      </c>
      <c r="G145" s="29" t="s">
        <v>5</v>
      </c>
      <c r="H145" s="29">
        <v>1</v>
      </c>
      <c r="I145" s="29"/>
      <c r="J145" s="34"/>
      <c r="K145" s="11"/>
    </row>
    <row r="146" spans="1:43" ht="54" x14ac:dyDescent="0.25">
      <c r="A146" s="2" t="s">
        <v>164</v>
      </c>
      <c r="B146" s="29" t="s">
        <v>5</v>
      </c>
      <c r="C146" s="29">
        <v>1</v>
      </c>
      <c r="D146" s="29"/>
      <c r="E146" s="34">
        <v>50</v>
      </c>
      <c r="F146" s="2"/>
      <c r="G146" s="29"/>
      <c r="H146" s="29"/>
      <c r="I146" s="29"/>
      <c r="J146" s="34"/>
      <c r="K146" s="11"/>
    </row>
    <row r="147" spans="1:43" ht="23.25" customHeight="1" x14ac:dyDescent="0.15">
      <c r="A147" s="2"/>
      <c r="B147" s="29"/>
      <c r="C147" s="29"/>
      <c r="D147" s="29"/>
      <c r="E147" s="34"/>
      <c r="F147" s="3"/>
      <c r="G147" s="31"/>
      <c r="H147" s="29">
        <v>1</v>
      </c>
      <c r="I147" s="31"/>
      <c r="J147" s="34"/>
    </row>
    <row r="148" spans="1:43" s="4" customFormat="1" ht="23.25" customHeight="1" x14ac:dyDescent="0.25">
      <c r="A148" s="1" t="s">
        <v>10</v>
      </c>
      <c r="B148" s="28"/>
      <c r="C148" s="28"/>
      <c r="D148" s="28"/>
      <c r="E148" s="33">
        <f>SUM(E116:E147)</f>
        <v>2278</v>
      </c>
      <c r="F148" s="1" t="s">
        <v>24</v>
      </c>
      <c r="G148" s="29"/>
      <c r="H148" s="29"/>
      <c r="I148" s="29"/>
      <c r="J148" s="33">
        <f>SUM(J114:J147)</f>
        <v>0</v>
      </c>
      <c r="K148" s="9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</row>
    <row r="149" spans="1:43" s="4" customFormat="1" ht="23.25" customHeight="1" x14ac:dyDescent="0.15">
      <c r="A149" s="1"/>
      <c r="B149" s="28"/>
      <c r="C149" s="28"/>
      <c r="D149" s="28"/>
      <c r="E149" s="33"/>
      <c r="F149" s="1"/>
      <c r="G149" s="29"/>
      <c r="H149" s="29"/>
      <c r="I149" s="29"/>
      <c r="J149" s="33"/>
      <c r="K149" s="9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</row>
    <row r="150" spans="1:43" s="4" customFormat="1" ht="23.25" customHeight="1" x14ac:dyDescent="0.15">
      <c r="A150" s="42" t="s">
        <v>19</v>
      </c>
      <c r="B150" s="42"/>
      <c r="C150" s="42"/>
      <c r="D150" s="42"/>
      <c r="E150" s="42"/>
      <c r="F150" s="42"/>
      <c r="G150" s="42"/>
      <c r="H150" s="42"/>
      <c r="I150" s="42"/>
      <c r="J150" s="42"/>
      <c r="K150" s="9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</row>
    <row r="151" spans="1:43" s="4" customFormat="1" ht="23.25" customHeight="1" x14ac:dyDescent="0.25">
      <c r="A151" s="1" t="s">
        <v>18</v>
      </c>
      <c r="B151" s="28"/>
      <c r="C151" s="28"/>
      <c r="D151" s="28"/>
      <c r="E151" s="33"/>
      <c r="F151" s="1" t="s">
        <v>8</v>
      </c>
      <c r="G151" s="28"/>
      <c r="H151" s="28"/>
      <c r="I151" s="28"/>
      <c r="J151" s="33"/>
      <c r="K151" s="9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</row>
    <row r="152" spans="1:43" s="4" customFormat="1" ht="23.25" customHeight="1" x14ac:dyDescent="0.25">
      <c r="A152" s="19" t="s">
        <v>165</v>
      </c>
      <c r="B152" s="29" t="s">
        <v>5</v>
      </c>
      <c r="C152" s="29">
        <v>1</v>
      </c>
      <c r="D152" s="29"/>
      <c r="E152" s="34">
        <v>30</v>
      </c>
      <c r="F152" s="2"/>
      <c r="G152" s="29"/>
      <c r="H152" s="29"/>
      <c r="I152" s="29"/>
      <c r="J152" s="34"/>
      <c r="K152" s="9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</row>
    <row r="153" spans="1:43" s="4" customFormat="1" ht="23.25" customHeight="1" x14ac:dyDescent="0.25">
      <c r="A153" s="19" t="s">
        <v>166</v>
      </c>
      <c r="B153" s="29" t="s">
        <v>5</v>
      </c>
      <c r="C153" s="29">
        <v>1</v>
      </c>
      <c r="D153" s="29"/>
      <c r="E153" s="34">
        <v>50</v>
      </c>
      <c r="F153" s="2"/>
      <c r="G153" s="29"/>
      <c r="H153" s="29"/>
      <c r="I153" s="29"/>
      <c r="J153" s="34"/>
      <c r="K153" s="9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</row>
    <row r="154" spans="1:43" s="4" customFormat="1" ht="23.25" customHeight="1" x14ac:dyDescent="0.15">
      <c r="A154" s="19"/>
      <c r="B154" s="29"/>
      <c r="C154" s="29"/>
      <c r="D154" s="29"/>
      <c r="E154" s="34"/>
      <c r="F154" s="2"/>
      <c r="G154" s="29"/>
      <c r="H154" s="29"/>
      <c r="I154" s="29"/>
      <c r="J154" s="34"/>
      <c r="K154" s="9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</row>
    <row r="155" spans="1:43" ht="23.25" customHeight="1" x14ac:dyDescent="0.25">
      <c r="A155" s="1" t="s">
        <v>10</v>
      </c>
      <c r="B155" s="28"/>
      <c r="C155" s="28"/>
      <c r="D155" s="28"/>
      <c r="E155" s="33">
        <f>SUM(E150:E154)</f>
        <v>80</v>
      </c>
      <c r="F155" s="1" t="s">
        <v>9</v>
      </c>
      <c r="G155" s="28"/>
      <c r="H155" s="28"/>
      <c r="I155" s="28"/>
      <c r="J155" s="33">
        <f>SUM(J150:J154)</f>
        <v>0</v>
      </c>
      <c r="K155" s="13"/>
    </row>
    <row r="156" spans="1:43" s="7" customFormat="1" ht="21" x14ac:dyDescent="0.15">
      <c r="A156" s="2"/>
      <c r="B156" s="29"/>
      <c r="C156" s="29"/>
      <c r="D156" s="29"/>
      <c r="E156" s="34"/>
      <c r="F156" s="2"/>
      <c r="G156" s="29"/>
      <c r="H156" s="29"/>
      <c r="I156" s="29"/>
      <c r="J156" s="34"/>
      <c r="K156" s="9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</row>
    <row r="157" spans="1:43" s="7" customFormat="1" ht="21" x14ac:dyDescent="0.25">
      <c r="A157" s="1" t="s">
        <v>10</v>
      </c>
      <c r="B157" s="28"/>
      <c r="C157" s="28"/>
      <c r="D157" s="28"/>
      <c r="E157" s="33">
        <f>SUM(E152:E156)</f>
        <v>160</v>
      </c>
      <c r="F157" s="1" t="s">
        <v>9</v>
      </c>
      <c r="G157" s="28"/>
      <c r="H157" s="28"/>
      <c r="I157" s="28"/>
      <c r="J157" s="33">
        <f>SUM(J152:J156)</f>
        <v>0</v>
      </c>
      <c r="K157" s="9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</row>
    <row r="158" spans="1:43" ht="23.25" customHeight="1" x14ac:dyDescent="0.25">
      <c r="A158" s="2" t="s">
        <v>21</v>
      </c>
      <c r="B158" s="29" t="s">
        <v>44</v>
      </c>
      <c r="C158" s="29">
        <v>1</v>
      </c>
      <c r="D158" s="29"/>
      <c r="E158" s="34">
        <v>100</v>
      </c>
      <c r="F158" s="2" t="s">
        <v>20</v>
      </c>
      <c r="G158" s="29" t="s">
        <v>5</v>
      </c>
      <c r="H158" s="29">
        <v>1</v>
      </c>
      <c r="I158" s="29"/>
      <c r="J158" s="34">
        <f>H158*I158</f>
        <v>0</v>
      </c>
      <c r="K158" s="11"/>
    </row>
    <row r="159" spans="1:43" ht="23.25" customHeight="1" x14ac:dyDescent="0.25">
      <c r="A159" s="2" t="s">
        <v>64</v>
      </c>
      <c r="B159" s="29" t="s">
        <v>5</v>
      </c>
      <c r="C159" s="29">
        <v>1</v>
      </c>
      <c r="D159" s="29"/>
      <c r="E159" s="34">
        <v>100</v>
      </c>
      <c r="F159" s="2"/>
      <c r="G159" s="29"/>
      <c r="H159" s="29"/>
      <c r="I159" s="29"/>
      <c r="J159" s="34"/>
    </row>
    <row r="160" spans="1:43" ht="46.5" customHeight="1" x14ac:dyDescent="0.25">
      <c r="A160" s="2" t="s">
        <v>65</v>
      </c>
      <c r="B160" s="29" t="s">
        <v>5</v>
      </c>
      <c r="C160" s="29">
        <v>1</v>
      </c>
      <c r="D160" s="29"/>
      <c r="E160" s="34">
        <v>500</v>
      </c>
      <c r="F160" s="2"/>
      <c r="G160" s="29"/>
      <c r="H160" s="29"/>
      <c r="I160" s="29"/>
      <c r="J160" s="34"/>
    </row>
    <row r="161" spans="1:10" ht="23.25" customHeight="1" x14ac:dyDescent="0.15">
      <c r="A161" s="2"/>
      <c r="B161" s="29"/>
      <c r="C161" s="29"/>
      <c r="D161" s="29"/>
      <c r="E161" s="34">
        <f>C161*D161</f>
        <v>0</v>
      </c>
      <c r="F161" s="2"/>
      <c r="G161" s="29"/>
      <c r="H161" s="29"/>
      <c r="I161" s="29"/>
      <c r="J161" s="34">
        <f>H161*I161</f>
        <v>0</v>
      </c>
    </row>
    <row r="162" spans="1:10" ht="23.25" customHeight="1" x14ac:dyDescent="0.25">
      <c r="A162" s="1" t="s">
        <v>10</v>
      </c>
      <c r="B162" s="28"/>
      <c r="C162" s="28"/>
      <c r="D162" s="28"/>
      <c r="E162" s="33">
        <f>SUM(E158:E161)</f>
        <v>700</v>
      </c>
      <c r="F162" s="1" t="s">
        <v>24</v>
      </c>
      <c r="G162" s="28"/>
      <c r="H162" s="28"/>
      <c r="I162" s="28"/>
      <c r="J162" s="33">
        <f>SUM(J158:J161)</f>
        <v>0</v>
      </c>
    </row>
    <row r="163" spans="1:10" ht="23.25" customHeight="1" x14ac:dyDescent="0.15">
      <c r="A163" s="2"/>
      <c r="B163" s="29"/>
      <c r="C163" s="29"/>
      <c r="D163" s="29"/>
      <c r="E163" s="34">
        <f>C163*D163</f>
        <v>0</v>
      </c>
      <c r="F163" s="2"/>
      <c r="G163" s="29"/>
      <c r="H163" s="29"/>
      <c r="I163" s="29"/>
      <c r="J163" s="34">
        <f>H163*I163</f>
        <v>0</v>
      </c>
    </row>
    <row r="164" spans="1:10" ht="23.25" customHeight="1" x14ac:dyDescent="0.25">
      <c r="A164" s="1" t="s">
        <v>45</v>
      </c>
      <c r="B164" s="28"/>
      <c r="C164" s="28"/>
      <c r="D164" s="28"/>
      <c r="E164" s="33">
        <f>E162+E148+E112+E103+E61+E22</f>
        <v>6353</v>
      </c>
      <c r="F164" s="1" t="s">
        <v>46</v>
      </c>
      <c r="G164" s="28"/>
      <c r="H164" s="28"/>
      <c r="I164" s="28"/>
      <c r="J164" s="33">
        <f>J162+J148+J112+J103+J61+J22</f>
        <v>0</v>
      </c>
    </row>
    <row r="165" spans="1:10" ht="23.25" customHeight="1" x14ac:dyDescent="0.15">
      <c r="A165" s="1"/>
      <c r="B165" s="28"/>
      <c r="C165" s="28"/>
      <c r="D165" s="28"/>
      <c r="E165" s="33"/>
      <c r="F165" s="1"/>
      <c r="G165" s="28"/>
      <c r="H165" s="28"/>
      <c r="I165" s="28"/>
      <c r="J165" s="33"/>
    </row>
    <row r="166" spans="1:10" ht="23.25" customHeight="1" x14ac:dyDescent="0.25">
      <c r="A166" s="1" t="s">
        <v>30</v>
      </c>
      <c r="B166" s="28"/>
      <c r="C166" s="28"/>
      <c r="D166" s="28"/>
      <c r="E166" s="33">
        <f>E164+J164</f>
        <v>6353</v>
      </c>
      <c r="F166" s="1"/>
      <c r="G166" s="28"/>
      <c r="H166" s="28"/>
      <c r="I166" s="28"/>
      <c r="J166" s="33"/>
    </row>
    <row r="167" spans="1:10" ht="23.25" customHeight="1" x14ac:dyDescent="0.15">
      <c r="A167" s="1"/>
      <c r="B167" s="28"/>
      <c r="C167" s="28"/>
      <c r="D167" s="28"/>
      <c r="E167" s="33"/>
      <c r="F167" s="1"/>
      <c r="G167" s="28"/>
      <c r="H167" s="28"/>
      <c r="I167" s="28"/>
      <c r="J167" s="33"/>
    </row>
    <row r="168" spans="1:10" ht="23.25" customHeight="1" x14ac:dyDescent="0.25">
      <c r="A168" s="1" t="s">
        <v>151</v>
      </c>
      <c r="B168" s="28"/>
      <c r="C168" s="28"/>
      <c r="D168" s="28"/>
      <c r="E168" s="33"/>
      <c r="F168" s="1"/>
      <c r="G168" s="28"/>
      <c r="H168" s="28"/>
      <c r="I168" s="28"/>
      <c r="J168" s="33"/>
    </row>
    <row r="169" spans="1:10" ht="23.25" customHeight="1" x14ac:dyDescent="0.25">
      <c r="A169" s="1" t="s">
        <v>150</v>
      </c>
      <c r="B169" s="28"/>
      <c r="C169" s="28"/>
      <c r="D169" s="28"/>
      <c r="E169" s="33"/>
      <c r="F169" s="1"/>
      <c r="G169" s="28"/>
      <c r="H169" s="28"/>
      <c r="I169" s="28"/>
      <c r="J169" s="33"/>
    </row>
    <row r="170" spans="1:10" ht="23.25" customHeight="1" x14ac:dyDescent="0.15">
      <c r="A170" s="1"/>
      <c r="B170" s="28"/>
      <c r="C170" s="28"/>
      <c r="D170" s="28"/>
      <c r="E170" s="33"/>
      <c r="F170" s="1"/>
      <c r="G170" s="28"/>
      <c r="H170" s="28"/>
      <c r="I170" s="28"/>
      <c r="J170" s="33"/>
    </row>
    <row r="171" spans="1:10" ht="23.25" customHeight="1" x14ac:dyDescent="0.25">
      <c r="A171" s="1" t="s">
        <v>118</v>
      </c>
      <c r="B171" s="28" t="s">
        <v>116</v>
      </c>
      <c r="C171" s="28">
        <v>1</v>
      </c>
      <c r="D171" s="28"/>
      <c r="E171" s="34">
        <v>4</v>
      </c>
      <c r="F171" s="1"/>
      <c r="G171" s="28"/>
      <c r="H171" s="28"/>
      <c r="I171" s="28"/>
      <c r="J171" s="33"/>
    </row>
    <row r="172" spans="1:10" ht="23.25" customHeight="1" x14ac:dyDescent="0.25">
      <c r="A172" s="1" t="s">
        <v>117</v>
      </c>
      <c r="B172" s="28" t="s">
        <v>135</v>
      </c>
      <c r="C172" s="28">
        <v>1</v>
      </c>
      <c r="D172" s="28"/>
      <c r="E172" s="34">
        <v>150</v>
      </c>
      <c r="F172" s="1"/>
      <c r="G172" s="28"/>
      <c r="H172" s="28"/>
      <c r="I172" s="28"/>
      <c r="J172" s="33"/>
    </row>
    <row r="173" spans="1:10" ht="23.25" customHeight="1" x14ac:dyDescent="0.15">
      <c r="A173" s="1"/>
      <c r="B173" s="28"/>
      <c r="C173" s="28"/>
      <c r="D173" s="28"/>
      <c r="E173" s="33"/>
      <c r="F173" s="1"/>
      <c r="G173" s="28"/>
      <c r="H173" s="28"/>
      <c r="I173" s="28"/>
      <c r="J173" s="33"/>
    </row>
    <row r="174" spans="1:10" ht="23.25" customHeight="1" x14ac:dyDescent="0.15">
      <c r="A174" s="2"/>
      <c r="B174" s="29"/>
      <c r="C174" s="29"/>
      <c r="D174" s="29"/>
      <c r="E174" s="34"/>
      <c r="F174" s="2"/>
      <c r="G174" s="29"/>
      <c r="H174" s="29"/>
      <c r="I174" s="29"/>
      <c r="J174" s="34"/>
    </row>
    <row r="175" spans="1:10" ht="23.25" customHeight="1" x14ac:dyDescent="0.25">
      <c r="A175" s="1" t="s">
        <v>31</v>
      </c>
      <c r="B175" s="28"/>
      <c r="C175" s="28"/>
      <c r="D175" s="28"/>
      <c r="E175" s="33">
        <f>E166+E168+E169+E171+E172</f>
        <v>6507</v>
      </c>
      <c r="F175" s="1"/>
      <c r="G175" s="28"/>
      <c r="H175" s="28"/>
      <c r="I175" s="28"/>
      <c r="J175" s="33"/>
    </row>
    <row r="176" spans="1:10" ht="21" x14ac:dyDescent="0.15">
      <c r="A176" s="2"/>
      <c r="B176" s="29"/>
      <c r="C176" s="29"/>
      <c r="D176" s="29"/>
      <c r="E176" s="34"/>
      <c r="F176" s="2"/>
      <c r="G176" s="29"/>
      <c r="H176" s="29"/>
      <c r="I176" s="29"/>
      <c r="J176" s="34"/>
    </row>
    <row r="177" spans="1:43" ht="29.25" customHeight="1" x14ac:dyDescent="0.25">
      <c r="A177" s="20" t="s">
        <v>161</v>
      </c>
      <c r="B177" s="41">
        <v>44896</v>
      </c>
      <c r="C177" s="29"/>
      <c r="D177" s="29"/>
      <c r="E177" s="34"/>
      <c r="F177" s="2"/>
      <c r="G177" s="29"/>
      <c r="H177" s="29"/>
      <c r="I177" s="29"/>
      <c r="J177" s="34"/>
    </row>
    <row r="178" spans="1:43" ht="27.75" customHeight="1" x14ac:dyDescent="0.25">
      <c r="A178" s="20" t="s">
        <v>119</v>
      </c>
      <c r="B178" s="29"/>
      <c r="C178" s="29"/>
      <c r="D178" s="29"/>
      <c r="E178" s="34"/>
      <c r="F178" s="2"/>
      <c r="G178" s="29"/>
      <c r="H178" s="29"/>
      <c r="I178" s="29"/>
      <c r="J178" s="34"/>
    </row>
    <row r="179" spans="1:43" s="6" customFormat="1" ht="29.25" hidden="1" customHeight="1" x14ac:dyDescent="0.25">
      <c r="A179" s="20" t="s">
        <v>101</v>
      </c>
      <c r="B179" s="30"/>
      <c r="C179" s="30"/>
      <c r="D179" s="30"/>
      <c r="E179" s="35"/>
      <c r="F179"/>
      <c r="G179" s="30"/>
      <c r="H179" s="30"/>
      <c r="I179" s="30"/>
      <c r="J179" s="35"/>
      <c r="K179" s="9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</row>
    <row r="180" spans="1:43" x14ac:dyDescent="0.15">
      <c r="K180" s="10"/>
    </row>
    <row r="181" spans="1:43" s="6" customFormat="1" x14ac:dyDescent="0.15">
      <c r="A181"/>
      <c r="B181" s="30"/>
      <c r="C181" s="30"/>
      <c r="D181" s="30"/>
      <c r="E181" s="35"/>
      <c r="F181"/>
      <c r="G181" s="30"/>
      <c r="H181" s="30"/>
      <c r="I181" s="30"/>
      <c r="J181" s="35"/>
      <c r="K181" s="9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</row>
    <row r="182" spans="1:43" s="6" customFormat="1" x14ac:dyDescent="0.15">
      <c r="A182"/>
      <c r="B182" s="30"/>
      <c r="C182" s="30"/>
      <c r="D182" s="30"/>
      <c r="E182" s="35"/>
      <c r="F182"/>
      <c r="G182" s="30"/>
      <c r="H182" s="30"/>
      <c r="I182" s="30"/>
      <c r="J182" s="35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</row>
    <row r="183" spans="1:43" s="4" customFormat="1" ht="23.25" customHeight="1" x14ac:dyDescent="0.25">
      <c r="A183" s="1" t="s">
        <v>152</v>
      </c>
      <c r="B183" s="30"/>
      <c r="C183" s="30"/>
      <c r="D183" s="30"/>
      <c r="E183" s="35"/>
      <c r="F183"/>
      <c r="G183" s="30"/>
      <c r="H183" s="30"/>
      <c r="I183" s="30"/>
      <c r="J183" s="35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</row>
    <row r="184" spans="1:43" ht="23.25" customHeight="1" x14ac:dyDescent="0.25">
      <c r="A184" s="20" t="s">
        <v>169</v>
      </c>
      <c r="K184" s="13"/>
    </row>
    <row r="185" spans="1:43" ht="23.25" customHeight="1" x14ac:dyDescent="0.25">
      <c r="A185" s="20" t="s">
        <v>170</v>
      </c>
      <c r="K185" s="13"/>
    </row>
    <row r="186" spans="1:43" ht="23.25" customHeight="1" x14ac:dyDescent="0.25">
      <c r="A186" s="20" t="s">
        <v>171</v>
      </c>
    </row>
    <row r="187" spans="1:43" ht="23.25" customHeight="1" x14ac:dyDescent="0.25">
      <c r="A187" s="20" t="s">
        <v>172</v>
      </c>
    </row>
    <row r="188" spans="1:43" ht="23.25" customHeight="1" x14ac:dyDescent="0.15"/>
    <row r="189" spans="1:43" ht="23.25" customHeight="1" x14ac:dyDescent="0.25">
      <c r="A189" s="20" t="s">
        <v>153</v>
      </c>
      <c r="F189" s="40">
        <v>30000</v>
      </c>
    </row>
    <row r="190" spans="1:43" s="4" customFormat="1" ht="23.25" customHeight="1" x14ac:dyDescent="0.15">
      <c r="A190"/>
      <c r="B190" s="30"/>
      <c r="C190" s="30"/>
      <c r="D190" s="30"/>
      <c r="E190" s="35"/>
      <c r="F190"/>
      <c r="G190" s="30"/>
      <c r="H190" s="30"/>
      <c r="I190" s="30"/>
      <c r="J190" s="35"/>
      <c r="K190" s="9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</row>
    <row r="191" spans="1:43" ht="23.25" customHeight="1" x14ac:dyDescent="0.15">
      <c r="K191" s="13"/>
    </row>
    <row r="192" spans="1:43" s="4" customFormat="1" ht="23.25" customHeight="1" x14ac:dyDescent="0.15">
      <c r="A192"/>
      <c r="B192" s="30"/>
      <c r="C192" s="30"/>
      <c r="D192" s="30"/>
      <c r="E192" s="35"/>
      <c r="F192"/>
      <c r="G192" s="30"/>
      <c r="H192" s="30"/>
      <c r="I192" s="30"/>
      <c r="J192" s="35"/>
      <c r="K192" s="9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</row>
    <row r="193" spans="1:43" s="4" customFormat="1" ht="23.25" customHeight="1" x14ac:dyDescent="0.15">
      <c r="A193"/>
      <c r="B193" s="30"/>
      <c r="C193" s="30"/>
      <c r="D193" s="30"/>
      <c r="E193" s="35"/>
      <c r="F193"/>
      <c r="G193" s="30"/>
      <c r="H193" s="30"/>
      <c r="I193" s="30"/>
      <c r="J193" s="35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</row>
    <row r="194" spans="1:43" s="4" customFormat="1" ht="23.25" customHeight="1" x14ac:dyDescent="0.15">
      <c r="A194"/>
      <c r="B194" s="30"/>
      <c r="C194" s="30"/>
      <c r="D194" s="30"/>
      <c r="E194" s="35"/>
      <c r="F194"/>
      <c r="G194" s="30"/>
      <c r="H194" s="30"/>
      <c r="I194" s="30"/>
      <c r="J194" s="35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</row>
    <row r="195" spans="1:43" ht="23.25" customHeight="1" x14ac:dyDescent="0.15">
      <c r="K195" s="13"/>
    </row>
    <row r="196" spans="1:43" s="4" customFormat="1" ht="23.25" customHeight="1" x14ac:dyDescent="0.15">
      <c r="A196"/>
      <c r="B196" s="30"/>
      <c r="C196" s="30"/>
      <c r="D196" s="30"/>
      <c r="E196" s="35"/>
      <c r="F196"/>
      <c r="G196" s="30"/>
      <c r="H196" s="30"/>
      <c r="I196" s="30"/>
      <c r="J196" s="35"/>
      <c r="K196" s="9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ht="23.25" customHeight="1" x14ac:dyDescent="0.15">
      <c r="K197" s="13"/>
    </row>
  </sheetData>
  <mergeCells count="7">
    <mergeCell ref="A150:J150"/>
    <mergeCell ref="A114:J114"/>
    <mergeCell ref="A7:J7"/>
    <mergeCell ref="A1:J5"/>
    <mergeCell ref="A63:J63"/>
    <mergeCell ref="A23:J23"/>
    <mergeCell ref="A105:J105"/>
  </mergeCells>
  <phoneticPr fontId="0" type="noConversion"/>
  <pageMargins left="0.35433070866141736" right="0.35433070866141736" top="0.39370078740157483" bottom="0.39370078740157483" header="0.51181102362204722" footer="0.51181102362204722"/>
  <pageSetup paperSize="9" scale="41" fitToHeight="2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Лист3!_Hlk144693130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</cp:lastModifiedBy>
  <cp:lastPrinted>2016-11-23T13:00:52Z</cp:lastPrinted>
  <dcterms:created xsi:type="dcterms:W3CDTF">1996-10-08T23:32:33Z</dcterms:created>
  <dcterms:modified xsi:type="dcterms:W3CDTF">2022-02-11T20:03:49Z</dcterms:modified>
</cp:coreProperties>
</file>