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БУД ОЛІМП\ТРІНІТІ\ТЕНДЕР\Для подачі на підрядника\"/>
    </mc:Choice>
  </mc:AlternateContent>
  <xr:revisionPtr revIDLastSave="0" documentId="13_ncr:1_{7C90AFBD-97FF-4F4D-A299-E2D38463830F}" xr6:coauthVersionLast="37" xr6:coauthVersionMax="37" xr10:uidLastSave="{00000000-0000-0000-0000-000000000000}"/>
  <bookViews>
    <workbookView xWindow="0" yWindow="0" windowWidth="28800" windowHeight="12225" xr2:uid="{170B1B0A-6862-499F-9E15-4853FB30B1EA}"/>
  </bookViews>
  <sheets>
    <sheet name="Одинична вартість" sheetId="1" r:id="rId1"/>
    <sheet name="Одинична вартість (2)" sheetId="2" r:id="rId2"/>
  </sheets>
  <definedNames>
    <definedName name="_xlnm._FilterDatabase" localSheetId="0" hidden="1">'Одинична вартість'!$A$8:$H$8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11" i="1"/>
  <c r="H10" i="1" l="1"/>
  <c r="H12" i="1" l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 l="1"/>
  <c r="E16" i="2"/>
  <c r="D16" i="2"/>
  <c r="F15" i="2"/>
  <c r="F14" i="2"/>
  <c r="F13" i="2"/>
  <c r="F12" i="2"/>
  <c r="F11" i="2"/>
  <c r="F16" i="2" s="1"/>
</calcChain>
</file>

<file path=xl/sharedStrings.xml><?xml version="1.0" encoding="utf-8"?>
<sst xmlns="http://schemas.openxmlformats.org/spreadsheetml/2006/main" count="221" uniqueCount="113">
  <si>
    <t>Шифр проекту</t>
  </si>
  <si>
    <t>Рівень</t>
  </si>
  <si>
    <t>Тип підлоги/Елемент</t>
  </si>
  <si>
    <t>Елементи підлоги</t>
  </si>
  <si>
    <t>Од.вим</t>
  </si>
  <si>
    <t>Кількість</t>
  </si>
  <si>
    <t>Kiev Ukraine</t>
  </si>
  <si>
    <t>Stage  1</t>
  </si>
  <si>
    <t>Комплекс оздоблювальних робіт. Підлоги паркінгу</t>
  </si>
  <si>
    <t>273-5.1-АР</t>
  </si>
  <si>
    <t>Итог</t>
  </si>
  <si>
    <t xml:space="preserve"> -2 поверх</t>
  </si>
  <si>
    <t xml:space="preserve"> -1 поверх</t>
  </si>
  <si>
    <t>1/1</t>
  </si>
  <si>
    <t>1/2</t>
  </si>
  <si>
    <t>1/2а</t>
  </si>
  <si>
    <t>1/2б</t>
  </si>
  <si>
    <t>1/3</t>
  </si>
  <si>
    <t>1/3а</t>
  </si>
  <si>
    <t>1/3б</t>
  </si>
  <si>
    <t>1/3в</t>
  </si>
  <si>
    <t>1/3г</t>
  </si>
  <si>
    <t>2/1</t>
  </si>
  <si>
    <t>2/2</t>
  </si>
  <si>
    <t>2/2а</t>
  </si>
  <si>
    <t>2/2б</t>
  </si>
  <si>
    <t>2/3</t>
  </si>
  <si>
    <t>3/1</t>
  </si>
  <si>
    <t>3/2</t>
  </si>
  <si>
    <t>3/2а</t>
  </si>
  <si>
    <t>3/2б</t>
  </si>
  <si>
    <t>3/3</t>
  </si>
  <si>
    <t>3/4</t>
  </si>
  <si>
    <t>3/5</t>
  </si>
  <si>
    <t>3.1/1</t>
  </si>
  <si>
    <t>3.1/2</t>
  </si>
  <si>
    <t>3.1/2а</t>
  </si>
  <si>
    <t>3.1/2б</t>
  </si>
  <si>
    <t>3.1/3</t>
  </si>
  <si>
    <t>3.1/4</t>
  </si>
  <si>
    <t>3.1/5</t>
  </si>
  <si>
    <t>4/1</t>
  </si>
  <si>
    <t>4/2</t>
  </si>
  <si>
    <t>4/2а</t>
  </si>
  <si>
    <t>4/2б</t>
  </si>
  <si>
    <t>4/3</t>
  </si>
  <si>
    <t>4/4</t>
  </si>
  <si>
    <t>4/5</t>
  </si>
  <si>
    <t>4.1/1</t>
  </si>
  <si>
    <t>4.1/2</t>
  </si>
  <si>
    <t>4.1/2а</t>
  </si>
  <si>
    <t>4.1/2б</t>
  </si>
  <si>
    <t>4.1/3</t>
  </si>
  <si>
    <t>4.1/4</t>
  </si>
  <si>
    <t>4.1/5</t>
  </si>
  <si>
    <t>5/1</t>
  </si>
  <si>
    <t>5/1а</t>
  </si>
  <si>
    <t>5/1б</t>
  </si>
  <si>
    <t>5/1в</t>
  </si>
  <si>
    <t xml:space="preserve">Бетон С20/25(B25) П4 з фіброю на сіяному піску - 150мм    </t>
  </si>
  <si>
    <t>Арматурна сітка Ø8 А500С з кроком 200х200мм</t>
  </si>
  <si>
    <t>Арматура Ø6 А240С</t>
  </si>
  <si>
    <t xml:space="preserve">Гідроізоляція - плівка поліетиленова 200мкм                    </t>
  </si>
  <si>
    <t>Водовідвідний лоток ACO V200  1м с оцинкованною кромкою та чавунною решіткою</t>
  </si>
  <si>
    <t>Водовідвідний лоток ACO V200 с випуском 1м</t>
  </si>
  <si>
    <t>Кутик 50х50 для обрамлення приямків</t>
  </si>
  <si>
    <t>Деформаційний шов (кутик 50х50,заповнення герметиком,див.вузол)</t>
  </si>
  <si>
    <t xml:space="preserve">Бетон С20/25(B25) П4 з фіброю на сіяному піску - 100мм           </t>
  </si>
  <si>
    <t>Топінг, нанесення акрилової пропитки та влаштування насічки - max 3мм</t>
  </si>
  <si>
    <t xml:space="preserve">Бетон С20/25(B25) П4 Т з фіброю на сіяному піску - 90мм      </t>
  </si>
  <si>
    <t>Нагрівальний кабель</t>
  </si>
  <si>
    <t>Сітка д.5мм Вр1 вічко 100х100мм</t>
  </si>
  <si>
    <t xml:space="preserve">Гідроізоляція - поліетиленова плівка 200мкм                    </t>
  </si>
  <si>
    <t xml:space="preserve">Утеплювач ЕППС Sweetondale Carbon Prof 400RF(Г1) l=0,038Вт/м2◊К,g=30-36кг/м3 - 50мм                </t>
  </si>
  <si>
    <t xml:space="preserve">Топінг, нанесення акрилової пропитки та влаштування насічки - max 3мм         </t>
  </si>
  <si>
    <t>Бетон С20/25(B25) П4 Т з фіброю на сіяному піску - 150мм</t>
  </si>
  <si>
    <t xml:space="preserve">Гідроізоляція - поліетиленова плівка 200мкм                  </t>
  </si>
  <si>
    <t xml:space="preserve">Бетон С20/25(B25) П4 Т з фіброю на сіяному піску - 90мм     </t>
  </si>
  <si>
    <t>Сітка Ø5мм Вр1 вічко 100х100мм</t>
  </si>
  <si>
    <t xml:space="preserve">Гідроізоляція - поліетиленова плівка 200мкм     </t>
  </si>
  <si>
    <t xml:space="preserve">Утеплювач ЕППС Sweetondale Carbon Prof 400RF(Г1) l=0,038Вт/м2◊К,g=30-36кг/м3 - 100мм                </t>
  </si>
  <si>
    <t xml:space="preserve">Обмазочна гідроізоляція Церезіт CR65 по сітці - 5мм               </t>
  </si>
  <si>
    <t xml:space="preserve">Топінг, нанесення акрилової пропитки та влаштування насічки - max 3мм           </t>
  </si>
  <si>
    <t xml:space="preserve">Гідроізоляція - поліетиленова плівка 200мкм        </t>
  </si>
  <si>
    <t xml:space="preserve">Обмазочна гідроізоляція Церезіт CR65 по сітці - 5мм                </t>
  </si>
  <si>
    <t xml:space="preserve">Ебоксидна наливна підлога - 3мм           </t>
  </si>
  <si>
    <t>Деформаційний шов (Накладний профіль по типу KEEPLINE WR76) див. арк.6, 273-5.1-АР</t>
  </si>
  <si>
    <t>Водовідвідний лоток ACO Multiline H60мм 1м з випуском</t>
  </si>
  <si>
    <t xml:space="preserve">Водовідвідний лоток ACO Multiline H60мм 1м </t>
  </si>
  <si>
    <t>м2</t>
  </si>
  <si>
    <t>м3</t>
  </si>
  <si>
    <t>тн</t>
  </si>
  <si>
    <t>шт</t>
  </si>
  <si>
    <t>м.п.</t>
  </si>
  <si>
    <t>ПІДРЯДНИК</t>
  </si>
  <si>
    <t>Призначення</t>
  </si>
  <si>
    <t>Вартість матеріалів, грн з ПДВ</t>
  </si>
  <si>
    <t>Вартість робіт, грн з ПДВ</t>
  </si>
  <si>
    <t>Загальна вартість, грн з ПДВ</t>
  </si>
  <si>
    <t>ТИП 1</t>
  </si>
  <si>
    <t>ТИП 2</t>
  </si>
  <si>
    <t>ТИП 3</t>
  </si>
  <si>
    <t>ТИП 4</t>
  </si>
  <si>
    <t>ТИП 5</t>
  </si>
  <si>
    <t>Всього</t>
  </si>
  <si>
    <t>ЗВЕДЕНА ТАБЛИЦА ПО ВЛАШТУВАННЮ ПІДЛОГ ПАРКІНГУ</t>
  </si>
  <si>
    <t>Вартість робіт за одиницю(площадка), грн без ПДВ</t>
  </si>
  <si>
    <t>Загальна вартість робіт(площадка), грн без ПДВ</t>
  </si>
  <si>
    <t>1/1а</t>
  </si>
  <si>
    <t>Нарізання швів та заповнення герметиком</t>
  </si>
  <si>
    <t>2/1а</t>
  </si>
  <si>
    <t xml:space="preserve">Топінг, нанесення акрилової пропитки - max 3мм            </t>
  </si>
  <si>
    <t xml:space="preserve">Топінг,  нанесення акрилової пропитки - max 3мм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</si>
</sst>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5" tint="-0.249977111117893"/>
      <name val="Arial"/>
      <family val="2"/>
      <charset val="204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indexed="6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theme="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5" tint="0.39997558519241921"/>
      </left>
      <right/>
      <top style="double">
        <color theme="5"/>
      </top>
      <bottom style="thin">
        <color theme="5" tint="0.39997558519241921"/>
      </bottom>
      <diagonal/>
    </border>
    <border>
      <left/>
      <right/>
      <top style="double">
        <color theme="5"/>
      </top>
      <bottom style="thin">
        <color theme="5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164" fontId="13" fillId="0" borderId="0" applyFont="0" applyFill="0" applyBorder="0" applyAlignment="0" applyProtection="0"/>
    <xf numFmtId="0" fontId="13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6" fillId="0" borderId="0" xfId="1" applyFont="1" applyFill="1"/>
    <xf numFmtId="0" fontId="7" fillId="0" borderId="0" xfId="1" applyFont="1" applyFill="1"/>
    <xf numFmtId="0" fontId="0" fillId="3" borderId="2" xfId="0" applyFont="1" applyFill="1" applyBorder="1"/>
    <xf numFmtId="0" fontId="0" fillId="0" borderId="2" xfId="0" applyFont="1" applyBorder="1"/>
    <xf numFmtId="0" fontId="2" fillId="0" borderId="5" xfId="0" applyFont="1" applyBorder="1"/>
    <xf numFmtId="0" fontId="0" fillId="3" borderId="3" xfId="0" applyFont="1" applyFill="1" applyBorder="1"/>
    <xf numFmtId="0" fontId="0" fillId="0" borderId="3" xfId="0" applyFont="1" applyBorder="1"/>
    <xf numFmtId="0" fontId="2" fillId="0" borderId="6" xfId="0" applyFont="1" applyBorder="1"/>
    <xf numFmtId="0" fontId="3" fillId="4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4" borderId="3" xfId="0" applyFont="1" applyFill="1" applyBorder="1"/>
    <xf numFmtId="0" fontId="8" fillId="5" borderId="3" xfId="0" applyFont="1" applyFill="1" applyBorder="1"/>
    <xf numFmtId="0" fontId="3" fillId="6" borderId="3" xfId="0" applyFont="1" applyFill="1" applyBorder="1"/>
    <xf numFmtId="0" fontId="3" fillId="7" borderId="3" xfId="0" applyFont="1" applyFill="1" applyBorder="1"/>
    <xf numFmtId="0" fontId="3" fillId="8" borderId="3" xfId="0" applyFont="1" applyFill="1" applyBorder="1"/>
    <xf numFmtId="0" fontId="3" fillId="9" borderId="3" xfId="0" applyFont="1" applyFill="1" applyBorder="1"/>
    <xf numFmtId="0" fontId="3" fillId="10" borderId="3" xfId="0" applyFont="1" applyFill="1" applyBorder="1"/>
    <xf numFmtId="0" fontId="0" fillId="3" borderId="3" xfId="0" applyFont="1" applyFill="1" applyBorder="1" applyAlignment="1">
      <alignment horizontal="center"/>
    </xf>
    <xf numFmtId="2" fontId="0" fillId="3" borderId="3" xfId="0" applyNumberFormat="1" applyFont="1" applyFill="1" applyBorder="1"/>
    <xf numFmtId="0" fontId="0" fillId="0" borderId="3" xfId="0" applyFont="1" applyBorder="1" applyAlignment="1">
      <alignment horizontal="center"/>
    </xf>
    <xf numFmtId="2" fontId="0" fillId="0" borderId="3" xfId="0" applyNumberFormat="1" applyFont="1" applyBorder="1"/>
    <xf numFmtId="2" fontId="2" fillId="0" borderId="6" xfId="0" applyNumberFormat="1" applyFont="1" applyBorder="1"/>
    <xf numFmtId="0" fontId="0" fillId="0" borderId="1" xfId="0" applyBorder="1" applyAlignment="1">
      <alignment horizontal="center" vertical="center"/>
    </xf>
    <xf numFmtId="0" fontId="9" fillId="0" borderId="0" xfId="1" applyFont="1" applyFill="1"/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/>
    <xf numFmtId="164" fontId="14" fillId="0" borderId="1" xfId="2" applyFont="1" applyFill="1" applyBorder="1"/>
    <xf numFmtId="164" fontId="14" fillId="0" borderId="1" xfId="2" applyFont="1" applyFill="1" applyBorder="1" applyAlignment="1">
      <alignment vertical="center"/>
    </xf>
    <xf numFmtId="0" fontId="15" fillId="0" borderId="1" xfId="3" applyNumberFormat="1" applyFont="1" applyFill="1" applyBorder="1" applyAlignment="1" applyProtection="1"/>
    <xf numFmtId="164" fontId="16" fillId="0" borderId="1" xfId="2" applyFont="1" applyFill="1" applyBorder="1" applyAlignment="1" applyProtection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1" applyFont="1" applyFill="1"/>
    <xf numFmtId="0" fontId="19" fillId="0" borderId="0" xfId="1" applyFont="1" applyFill="1"/>
    <xf numFmtId="0" fontId="19" fillId="0" borderId="0" xfId="1" applyFont="1" applyFill="1" applyAlignment="1">
      <alignment vertical="center"/>
    </xf>
    <xf numFmtId="0" fontId="1" fillId="11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6" fillId="0" borderId="0" xfId="1" applyFont="1" applyFill="1" applyAlignment="1">
      <alignment horizontal="center" wrapText="1"/>
    </xf>
  </cellXfs>
  <cellStyles count="4">
    <cellStyle name="Звичайний" xfId="0" builtinId="0"/>
    <cellStyle name="Обычный 2" xfId="1" xr:uid="{985CF34A-1CBB-46E8-87A8-6D716E71F652}"/>
    <cellStyle name="Обычный 3" xfId="3" xr:uid="{34344E4F-DBC1-4336-A97D-EF9878646511}"/>
    <cellStyle name="Финансовый 2" xfId="2" xr:uid="{42D70811-85C1-4EAD-B7F2-4B658DE29B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ABED-6B3A-4747-A8BB-4B634E4AE864}">
  <dimension ref="A4:H58"/>
  <sheetViews>
    <sheetView tabSelected="1" workbookViewId="0">
      <selection activeCell="D28" sqref="D28"/>
    </sheetView>
  </sheetViews>
  <sheetFormatPr defaultRowHeight="15" x14ac:dyDescent="0.25"/>
  <cols>
    <col min="1" max="1" width="12.5703125" customWidth="1"/>
    <col min="2" max="2" width="11.5703125" customWidth="1"/>
    <col min="3" max="3" width="17.28515625" customWidth="1"/>
    <col min="4" max="4" width="86.28515625" customWidth="1"/>
    <col min="7" max="8" width="20.7109375" customWidth="1"/>
  </cols>
  <sheetData>
    <row r="4" spans="1:8" ht="15.75" x14ac:dyDescent="0.25">
      <c r="A4" s="2" t="s">
        <v>6</v>
      </c>
    </row>
    <row r="5" spans="1:8" ht="15.75" x14ac:dyDescent="0.25">
      <c r="A5" s="2" t="s">
        <v>7</v>
      </c>
    </row>
    <row r="6" spans="1:8" ht="16.5" thickBot="1" x14ac:dyDescent="0.3">
      <c r="A6" s="3" t="s">
        <v>8</v>
      </c>
    </row>
    <row r="7" spans="1:8" ht="16.5" thickBot="1" x14ac:dyDescent="0.3">
      <c r="G7" s="47"/>
      <c r="H7" s="47"/>
    </row>
    <row r="8" spans="1:8" ht="50.2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46" t="s">
        <v>106</v>
      </c>
      <c r="H8" s="46" t="s">
        <v>107</v>
      </c>
    </row>
    <row r="9" spans="1:8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/>
      <c r="H9" s="29"/>
    </row>
    <row r="10" spans="1:8" x14ac:dyDescent="0.25">
      <c r="A10" s="4" t="s">
        <v>9</v>
      </c>
      <c r="B10" s="7" t="s">
        <v>11</v>
      </c>
      <c r="C10" s="10" t="s">
        <v>13</v>
      </c>
      <c r="D10" s="17" t="s">
        <v>111</v>
      </c>
      <c r="E10" s="24" t="s">
        <v>89</v>
      </c>
      <c r="F10" s="7">
        <v>1922.71</v>
      </c>
      <c r="G10" s="25"/>
      <c r="H10" s="25">
        <f t="shared" ref="H10:H57" si="0">F10*G10</f>
        <v>0</v>
      </c>
    </row>
    <row r="11" spans="1:8" x14ac:dyDescent="0.25">
      <c r="A11" s="4"/>
      <c r="B11" s="7"/>
      <c r="C11" s="10" t="s">
        <v>108</v>
      </c>
      <c r="D11" s="17" t="s">
        <v>109</v>
      </c>
      <c r="E11" s="24" t="s">
        <v>93</v>
      </c>
      <c r="F11" s="7">
        <v>1725</v>
      </c>
      <c r="G11" s="25"/>
      <c r="H11" s="25">
        <f t="shared" si="0"/>
        <v>0</v>
      </c>
    </row>
    <row r="12" spans="1:8" x14ac:dyDescent="0.25">
      <c r="A12" s="5" t="s">
        <v>9</v>
      </c>
      <c r="B12" s="8" t="s">
        <v>11</v>
      </c>
      <c r="C12" s="10" t="s">
        <v>14</v>
      </c>
      <c r="D12" s="17" t="s">
        <v>59</v>
      </c>
      <c r="E12" s="26" t="s">
        <v>90</v>
      </c>
      <c r="F12" s="8">
        <v>351</v>
      </c>
      <c r="G12" s="27"/>
      <c r="H12" s="25">
        <f t="shared" si="0"/>
        <v>0</v>
      </c>
    </row>
    <row r="13" spans="1:8" x14ac:dyDescent="0.25">
      <c r="A13" s="4"/>
      <c r="B13" s="7"/>
      <c r="C13" s="10" t="s">
        <v>15</v>
      </c>
      <c r="D13" s="17" t="s">
        <v>60</v>
      </c>
      <c r="E13" s="24" t="s">
        <v>91</v>
      </c>
      <c r="F13" s="7">
        <v>9.8879999999999999</v>
      </c>
      <c r="G13" s="25"/>
      <c r="H13" s="25">
        <f t="shared" si="0"/>
        <v>0</v>
      </c>
    </row>
    <row r="14" spans="1:8" x14ac:dyDescent="0.25">
      <c r="A14" s="5"/>
      <c r="B14" s="8"/>
      <c r="C14" s="10" t="s">
        <v>16</v>
      </c>
      <c r="D14" s="17" t="s">
        <v>61</v>
      </c>
      <c r="E14" s="26" t="s">
        <v>91</v>
      </c>
      <c r="F14" s="8">
        <v>1.1419999999999999</v>
      </c>
      <c r="G14" s="27"/>
      <c r="H14" s="25">
        <f t="shared" si="0"/>
        <v>0</v>
      </c>
    </row>
    <row r="15" spans="1:8" x14ac:dyDescent="0.25">
      <c r="A15" s="4" t="s">
        <v>9</v>
      </c>
      <c r="B15" s="7" t="s">
        <v>11</v>
      </c>
      <c r="C15" s="10" t="s">
        <v>17</v>
      </c>
      <c r="D15" s="17" t="s">
        <v>62</v>
      </c>
      <c r="E15" s="24" t="s">
        <v>89</v>
      </c>
      <c r="F15" s="7">
        <v>2556</v>
      </c>
      <c r="G15" s="25"/>
      <c r="H15" s="25">
        <f t="shared" si="0"/>
        <v>0</v>
      </c>
    </row>
    <row r="16" spans="1:8" x14ac:dyDescent="0.25">
      <c r="A16" s="5"/>
      <c r="B16" s="8"/>
      <c r="C16" s="10" t="s">
        <v>18</v>
      </c>
      <c r="D16" s="17" t="s">
        <v>63</v>
      </c>
      <c r="E16" s="26" t="s">
        <v>92</v>
      </c>
      <c r="F16" s="8">
        <v>9</v>
      </c>
      <c r="G16" s="27"/>
      <c r="H16" s="25">
        <f t="shared" si="0"/>
        <v>0</v>
      </c>
    </row>
    <row r="17" spans="1:8" x14ac:dyDescent="0.25">
      <c r="A17" s="4"/>
      <c r="B17" s="7"/>
      <c r="C17" s="10" t="s">
        <v>19</v>
      </c>
      <c r="D17" s="17" t="s">
        <v>64</v>
      </c>
      <c r="E17" s="24" t="s">
        <v>92</v>
      </c>
      <c r="F17" s="7">
        <v>1</v>
      </c>
      <c r="G17" s="25"/>
      <c r="H17" s="25">
        <f t="shared" si="0"/>
        <v>0</v>
      </c>
    </row>
    <row r="18" spans="1:8" x14ac:dyDescent="0.25">
      <c r="A18" s="5"/>
      <c r="B18" s="8"/>
      <c r="C18" s="10" t="s">
        <v>20</v>
      </c>
      <c r="D18" s="17" t="s">
        <v>65</v>
      </c>
      <c r="E18" s="26" t="s">
        <v>93</v>
      </c>
      <c r="F18" s="8">
        <v>35</v>
      </c>
      <c r="G18" s="27"/>
      <c r="H18" s="25">
        <f t="shared" si="0"/>
        <v>0</v>
      </c>
    </row>
    <row r="19" spans="1:8" x14ac:dyDescent="0.25">
      <c r="A19" s="4"/>
      <c r="B19" s="7"/>
      <c r="C19" s="10" t="s">
        <v>21</v>
      </c>
      <c r="D19" s="17" t="s">
        <v>66</v>
      </c>
      <c r="E19" s="24" t="s">
        <v>93</v>
      </c>
      <c r="F19" s="7">
        <v>115</v>
      </c>
      <c r="G19" s="25"/>
      <c r="H19" s="25">
        <f t="shared" si="0"/>
        <v>0</v>
      </c>
    </row>
    <row r="20" spans="1:8" x14ac:dyDescent="0.25">
      <c r="A20" s="5" t="s">
        <v>9</v>
      </c>
      <c r="B20" s="8" t="s">
        <v>11</v>
      </c>
      <c r="C20" s="11" t="s">
        <v>22</v>
      </c>
      <c r="D20" s="18" t="s">
        <v>112</v>
      </c>
      <c r="E20" s="26" t="s">
        <v>89</v>
      </c>
      <c r="F20" s="8">
        <v>964.65</v>
      </c>
      <c r="G20" s="27"/>
      <c r="H20" s="25">
        <f t="shared" si="0"/>
        <v>0</v>
      </c>
    </row>
    <row r="21" spans="1:8" x14ac:dyDescent="0.25">
      <c r="A21" s="5"/>
      <c r="B21" s="8"/>
      <c r="C21" s="11" t="s">
        <v>110</v>
      </c>
      <c r="D21" s="18" t="s">
        <v>109</v>
      </c>
      <c r="E21" s="26" t="s">
        <v>93</v>
      </c>
      <c r="F21" s="8">
        <v>720</v>
      </c>
      <c r="G21" s="27"/>
      <c r="H21" s="25">
        <f t="shared" si="0"/>
        <v>0</v>
      </c>
    </row>
    <row r="22" spans="1:8" x14ac:dyDescent="0.25">
      <c r="A22" s="4" t="s">
        <v>9</v>
      </c>
      <c r="B22" s="7" t="s">
        <v>11</v>
      </c>
      <c r="C22" s="11" t="s">
        <v>23</v>
      </c>
      <c r="D22" s="18" t="s">
        <v>67</v>
      </c>
      <c r="E22" s="24" t="s">
        <v>90</v>
      </c>
      <c r="F22" s="7">
        <v>96.45</v>
      </c>
      <c r="G22" s="25"/>
      <c r="H22" s="25">
        <f t="shared" si="0"/>
        <v>0</v>
      </c>
    </row>
    <row r="23" spans="1:8" x14ac:dyDescent="0.25">
      <c r="A23" s="5"/>
      <c r="B23" s="8"/>
      <c r="C23" s="11" t="s">
        <v>24</v>
      </c>
      <c r="D23" s="18" t="s">
        <v>60</v>
      </c>
      <c r="E23" s="26" t="s">
        <v>91</v>
      </c>
      <c r="F23" s="8">
        <v>4.9619999999999997</v>
      </c>
      <c r="G23" s="27"/>
      <c r="H23" s="25">
        <f t="shared" si="0"/>
        <v>0</v>
      </c>
    </row>
    <row r="24" spans="1:8" x14ac:dyDescent="0.25">
      <c r="A24" s="4"/>
      <c r="B24" s="7"/>
      <c r="C24" s="11" t="s">
        <v>25</v>
      </c>
      <c r="D24" s="18" t="s">
        <v>61</v>
      </c>
      <c r="E24" s="24" t="s">
        <v>91</v>
      </c>
      <c r="F24" s="7">
        <v>0.57299999999999995</v>
      </c>
      <c r="G24" s="25"/>
      <c r="H24" s="25">
        <f t="shared" si="0"/>
        <v>0</v>
      </c>
    </row>
    <row r="25" spans="1:8" x14ac:dyDescent="0.25">
      <c r="A25" s="5" t="s">
        <v>9</v>
      </c>
      <c r="B25" s="8" t="s">
        <v>11</v>
      </c>
      <c r="C25" s="11" t="s">
        <v>26</v>
      </c>
      <c r="D25" s="18" t="s">
        <v>62</v>
      </c>
      <c r="E25" s="26" t="s">
        <v>89</v>
      </c>
      <c r="F25" s="8">
        <v>1282</v>
      </c>
      <c r="G25" s="27"/>
      <c r="H25" s="25">
        <f t="shared" si="0"/>
        <v>0</v>
      </c>
    </row>
    <row r="26" spans="1:8" x14ac:dyDescent="0.25">
      <c r="A26" s="4" t="s">
        <v>9</v>
      </c>
      <c r="B26" s="7" t="s">
        <v>11</v>
      </c>
      <c r="C26" s="12" t="s">
        <v>27</v>
      </c>
      <c r="D26" s="19" t="s">
        <v>68</v>
      </c>
      <c r="E26" s="24" t="s">
        <v>89</v>
      </c>
      <c r="F26" s="7">
        <v>99.1</v>
      </c>
      <c r="G26" s="25"/>
      <c r="H26" s="25">
        <f t="shared" si="0"/>
        <v>0</v>
      </c>
    </row>
    <row r="27" spans="1:8" x14ac:dyDescent="0.25">
      <c r="A27" s="5" t="s">
        <v>9</v>
      </c>
      <c r="B27" s="8" t="s">
        <v>11</v>
      </c>
      <c r="C27" s="12" t="s">
        <v>28</v>
      </c>
      <c r="D27" s="19" t="s">
        <v>69</v>
      </c>
      <c r="E27" s="26" t="s">
        <v>89</v>
      </c>
      <c r="F27" s="8">
        <v>99.1</v>
      </c>
      <c r="G27" s="27"/>
      <c r="H27" s="25">
        <f t="shared" si="0"/>
        <v>0</v>
      </c>
    </row>
    <row r="28" spans="1:8" x14ac:dyDescent="0.25">
      <c r="A28" s="4"/>
      <c r="B28" s="7"/>
      <c r="C28" s="12" t="s">
        <v>29</v>
      </c>
      <c r="D28" s="19" t="s">
        <v>70</v>
      </c>
      <c r="E28" s="24"/>
      <c r="F28" s="7"/>
      <c r="G28" s="25"/>
      <c r="H28" s="25">
        <f t="shared" si="0"/>
        <v>0</v>
      </c>
    </row>
    <row r="29" spans="1:8" x14ac:dyDescent="0.25">
      <c r="A29" s="5"/>
      <c r="B29" s="8"/>
      <c r="C29" s="12" t="s">
        <v>30</v>
      </c>
      <c r="D29" s="19" t="s">
        <v>71</v>
      </c>
      <c r="E29" s="26" t="s">
        <v>89</v>
      </c>
      <c r="F29" s="8">
        <v>99.1</v>
      </c>
      <c r="G29" s="27"/>
      <c r="H29" s="25">
        <f t="shared" si="0"/>
        <v>0</v>
      </c>
    </row>
    <row r="30" spans="1:8" x14ac:dyDescent="0.25">
      <c r="A30" s="4" t="s">
        <v>9</v>
      </c>
      <c r="B30" s="7" t="s">
        <v>11</v>
      </c>
      <c r="C30" s="12" t="s">
        <v>31</v>
      </c>
      <c r="D30" s="19" t="s">
        <v>72</v>
      </c>
      <c r="E30" s="24" t="s">
        <v>89</v>
      </c>
      <c r="F30" s="7">
        <v>128.83000000000001</v>
      </c>
      <c r="G30" s="25"/>
      <c r="H30" s="25">
        <f t="shared" si="0"/>
        <v>0</v>
      </c>
    </row>
    <row r="31" spans="1:8" x14ac:dyDescent="0.25">
      <c r="A31" s="5" t="s">
        <v>9</v>
      </c>
      <c r="B31" s="8" t="s">
        <v>11</v>
      </c>
      <c r="C31" s="12" t="s">
        <v>32</v>
      </c>
      <c r="D31" s="19" t="s">
        <v>73</v>
      </c>
      <c r="E31" s="26" t="s">
        <v>89</v>
      </c>
      <c r="F31" s="8">
        <v>99.1</v>
      </c>
      <c r="G31" s="27"/>
      <c r="H31" s="25">
        <f t="shared" si="0"/>
        <v>0</v>
      </c>
    </row>
    <row r="32" spans="1:8" x14ac:dyDescent="0.25">
      <c r="A32" s="4" t="s">
        <v>9</v>
      </c>
      <c r="B32" s="7" t="s">
        <v>11</v>
      </c>
      <c r="C32" s="12" t="s">
        <v>33</v>
      </c>
      <c r="D32" s="19" t="s">
        <v>72</v>
      </c>
      <c r="E32" s="24" t="s">
        <v>89</v>
      </c>
      <c r="F32" s="7">
        <v>128.83000000000001</v>
      </c>
      <c r="G32" s="25"/>
      <c r="H32" s="25">
        <f t="shared" si="0"/>
        <v>0</v>
      </c>
    </row>
    <row r="33" spans="1:8" x14ac:dyDescent="0.25">
      <c r="A33" s="5" t="s">
        <v>9</v>
      </c>
      <c r="B33" s="8" t="s">
        <v>11</v>
      </c>
      <c r="C33" s="13" t="s">
        <v>34</v>
      </c>
      <c r="D33" s="20" t="s">
        <v>74</v>
      </c>
      <c r="E33" s="26" t="s">
        <v>89</v>
      </c>
      <c r="F33" s="8">
        <v>65.400000000000006</v>
      </c>
      <c r="G33" s="27"/>
      <c r="H33" s="25">
        <f t="shared" si="0"/>
        <v>0</v>
      </c>
    </row>
    <row r="34" spans="1:8" x14ac:dyDescent="0.25">
      <c r="A34" s="4" t="s">
        <v>9</v>
      </c>
      <c r="B34" s="7" t="s">
        <v>11</v>
      </c>
      <c r="C34" s="13" t="s">
        <v>35</v>
      </c>
      <c r="D34" s="20" t="s">
        <v>75</v>
      </c>
      <c r="E34" s="24" t="s">
        <v>89</v>
      </c>
      <c r="F34" s="7">
        <v>65.400000000000006</v>
      </c>
      <c r="G34" s="25"/>
      <c r="H34" s="25">
        <f t="shared" si="0"/>
        <v>0</v>
      </c>
    </row>
    <row r="35" spans="1:8" x14ac:dyDescent="0.25">
      <c r="A35" s="5"/>
      <c r="B35" s="8"/>
      <c r="C35" s="13" t="s">
        <v>36</v>
      </c>
      <c r="D35" s="20" t="s">
        <v>70</v>
      </c>
      <c r="E35" s="26"/>
      <c r="F35" s="8"/>
      <c r="G35" s="27"/>
      <c r="H35" s="25">
        <f t="shared" si="0"/>
        <v>0</v>
      </c>
    </row>
    <row r="36" spans="1:8" x14ac:dyDescent="0.25">
      <c r="A36" s="4"/>
      <c r="B36" s="7"/>
      <c r="C36" s="13" t="s">
        <v>37</v>
      </c>
      <c r="D36" s="20" t="s">
        <v>60</v>
      </c>
      <c r="E36" s="24" t="s">
        <v>91</v>
      </c>
      <c r="F36" s="7">
        <v>0.33800000000000002</v>
      </c>
      <c r="G36" s="25"/>
      <c r="H36" s="25">
        <f t="shared" si="0"/>
        <v>0</v>
      </c>
    </row>
    <row r="37" spans="1:8" x14ac:dyDescent="0.25">
      <c r="A37" s="5" t="s">
        <v>9</v>
      </c>
      <c r="B37" s="8" t="s">
        <v>11</v>
      </c>
      <c r="C37" s="13" t="s">
        <v>38</v>
      </c>
      <c r="D37" s="20" t="s">
        <v>76</v>
      </c>
      <c r="E37" s="26" t="s">
        <v>89</v>
      </c>
      <c r="F37" s="8">
        <v>85.02</v>
      </c>
      <c r="G37" s="27"/>
      <c r="H37" s="25">
        <f t="shared" si="0"/>
        <v>0</v>
      </c>
    </row>
    <row r="38" spans="1:8" x14ac:dyDescent="0.25">
      <c r="A38" s="4" t="s">
        <v>9</v>
      </c>
      <c r="B38" s="7" t="s">
        <v>11</v>
      </c>
      <c r="C38" s="13" t="s">
        <v>39</v>
      </c>
      <c r="D38" s="20" t="s">
        <v>73</v>
      </c>
      <c r="E38" s="24" t="s">
        <v>89</v>
      </c>
      <c r="F38" s="7">
        <v>65.400000000000006</v>
      </c>
      <c r="G38" s="25"/>
      <c r="H38" s="25">
        <f t="shared" si="0"/>
        <v>0</v>
      </c>
    </row>
    <row r="39" spans="1:8" x14ac:dyDescent="0.25">
      <c r="A39" s="5" t="s">
        <v>9</v>
      </c>
      <c r="B39" s="8" t="s">
        <v>11</v>
      </c>
      <c r="C39" s="13" t="s">
        <v>40</v>
      </c>
      <c r="D39" s="20" t="s">
        <v>62</v>
      </c>
      <c r="E39" s="26" t="s">
        <v>89</v>
      </c>
      <c r="F39" s="8">
        <v>85.02</v>
      </c>
      <c r="G39" s="27"/>
      <c r="H39" s="25">
        <f t="shared" si="0"/>
        <v>0</v>
      </c>
    </row>
    <row r="40" spans="1:8" x14ac:dyDescent="0.25">
      <c r="A40" s="4" t="s">
        <v>9</v>
      </c>
      <c r="B40" s="7" t="s">
        <v>12</v>
      </c>
      <c r="C40" s="14" t="s">
        <v>41</v>
      </c>
      <c r="D40" s="21" t="s">
        <v>68</v>
      </c>
      <c r="E40" s="24" t="s">
        <v>89</v>
      </c>
      <c r="F40" s="7">
        <v>100.1</v>
      </c>
      <c r="G40" s="25"/>
      <c r="H40" s="25">
        <f t="shared" si="0"/>
        <v>0</v>
      </c>
    </row>
    <row r="41" spans="1:8" x14ac:dyDescent="0.25">
      <c r="A41" s="5" t="s">
        <v>9</v>
      </c>
      <c r="B41" s="8" t="s">
        <v>12</v>
      </c>
      <c r="C41" s="14" t="s">
        <v>42</v>
      </c>
      <c r="D41" s="21" t="s">
        <v>77</v>
      </c>
      <c r="E41" s="26" t="s">
        <v>89</v>
      </c>
      <c r="F41" s="8">
        <v>100.1</v>
      </c>
      <c r="G41" s="27"/>
      <c r="H41" s="25">
        <f t="shared" si="0"/>
        <v>0</v>
      </c>
    </row>
    <row r="42" spans="1:8" x14ac:dyDescent="0.25">
      <c r="A42" s="4"/>
      <c r="B42" s="7"/>
      <c r="C42" s="14" t="s">
        <v>43</v>
      </c>
      <c r="D42" s="21" t="s">
        <v>70</v>
      </c>
      <c r="E42" s="24"/>
      <c r="F42" s="7"/>
      <c r="G42" s="25"/>
      <c r="H42" s="25">
        <f t="shared" si="0"/>
        <v>0</v>
      </c>
    </row>
    <row r="43" spans="1:8" x14ac:dyDescent="0.25">
      <c r="A43" s="5"/>
      <c r="B43" s="8"/>
      <c r="C43" s="14" t="s">
        <v>44</v>
      </c>
      <c r="D43" s="21" t="s">
        <v>78</v>
      </c>
      <c r="E43" s="26" t="s">
        <v>89</v>
      </c>
      <c r="F43" s="8">
        <v>100.1</v>
      </c>
      <c r="G43" s="27"/>
      <c r="H43" s="25">
        <f t="shared" si="0"/>
        <v>0</v>
      </c>
    </row>
    <row r="44" spans="1:8" x14ac:dyDescent="0.25">
      <c r="A44" s="4" t="s">
        <v>9</v>
      </c>
      <c r="B44" s="7" t="s">
        <v>12</v>
      </c>
      <c r="C44" s="14" t="s">
        <v>45</v>
      </c>
      <c r="D44" s="21" t="s">
        <v>79</v>
      </c>
      <c r="E44" s="24" t="s">
        <v>89</v>
      </c>
      <c r="F44" s="7">
        <v>130.13</v>
      </c>
      <c r="G44" s="25"/>
      <c r="H44" s="25">
        <f t="shared" si="0"/>
        <v>0</v>
      </c>
    </row>
    <row r="45" spans="1:8" x14ac:dyDescent="0.25">
      <c r="A45" s="5" t="s">
        <v>9</v>
      </c>
      <c r="B45" s="8" t="s">
        <v>12</v>
      </c>
      <c r="C45" s="14" t="s">
        <v>46</v>
      </c>
      <c r="D45" s="21" t="s">
        <v>80</v>
      </c>
      <c r="E45" s="26" t="s">
        <v>89</v>
      </c>
      <c r="F45" s="8">
        <v>100.1</v>
      </c>
      <c r="G45" s="27"/>
      <c r="H45" s="25">
        <f t="shared" si="0"/>
        <v>0</v>
      </c>
    </row>
    <row r="46" spans="1:8" x14ac:dyDescent="0.25">
      <c r="A46" s="4" t="s">
        <v>9</v>
      </c>
      <c r="B46" s="7" t="s">
        <v>12</v>
      </c>
      <c r="C46" s="14" t="s">
        <v>47</v>
      </c>
      <c r="D46" s="21" t="s">
        <v>81</v>
      </c>
      <c r="E46" s="24" t="s">
        <v>89</v>
      </c>
      <c r="F46" s="7">
        <v>100.1</v>
      </c>
      <c r="G46" s="25"/>
      <c r="H46" s="25">
        <f t="shared" si="0"/>
        <v>0</v>
      </c>
    </row>
    <row r="47" spans="1:8" x14ac:dyDescent="0.25">
      <c r="A47" s="5" t="s">
        <v>9</v>
      </c>
      <c r="B47" s="8" t="s">
        <v>12</v>
      </c>
      <c r="C47" s="15" t="s">
        <v>48</v>
      </c>
      <c r="D47" s="22" t="s">
        <v>82</v>
      </c>
      <c r="E47" s="26" t="s">
        <v>89</v>
      </c>
      <c r="F47" s="8">
        <v>27.5</v>
      </c>
      <c r="G47" s="27"/>
      <c r="H47" s="25">
        <f t="shared" si="0"/>
        <v>0</v>
      </c>
    </row>
    <row r="48" spans="1:8" x14ac:dyDescent="0.25">
      <c r="A48" s="4" t="s">
        <v>9</v>
      </c>
      <c r="B48" s="7" t="s">
        <v>12</v>
      </c>
      <c r="C48" s="15" t="s">
        <v>49</v>
      </c>
      <c r="D48" s="22" t="s">
        <v>77</v>
      </c>
      <c r="E48" s="24" t="s">
        <v>89</v>
      </c>
      <c r="F48" s="7">
        <v>27.5</v>
      </c>
      <c r="G48" s="25"/>
      <c r="H48" s="25">
        <f t="shared" si="0"/>
        <v>0</v>
      </c>
    </row>
    <row r="49" spans="1:8" x14ac:dyDescent="0.25">
      <c r="A49" s="5"/>
      <c r="B49" s="8"/>
      <c r="C49" s="15" t="s">
        <v>50</v>
      </c>
      <c r="D49" s="22" t="s">
        <v>70</v>
      </c>
      <c r="E49" s="26"/>
      <c r="F49" s="8"/>
      <c r="G49" s="27"/>
      <c r="H49" s="25">
        <f t="shared" si="0"/>
        <v>0</v>
      </c>
    </row>
    <row r="50" spans="1:8" x14ac:dyDescent="0.25">
      <c r="A50" s="4"/>
      <c r="B50" s="7"/>
      <c r="C50" s="15" t="s">
        <v>51</v>
      </c>
      <c r="D50" s="22" t="s">
        <v>78</v>
      </c>
      <c r="E50" s="24" t="s">
        <v>89</v>
      </c>
      <c r="F50" s="7">
        <v>27.5</v>
      </c>
      <c r="G50" s="25"/>
      <c r="H50" s="25">
        <f t="shared" si="0"/>
        <v>0</v>
      </c>
    </row>
    <row r="51" spans="1:8" x14ac:dyDescent="0.25">
      <c r="A51" s="5" t="s">
        <v>9</v>
      </c>
      <c r="B51" s="8" t="s">
        <v>12</v>
      </c>
      <c r="C51" s="15" t="s">
        <v>52</v>
      </c>
      <c r="D51" s="22" t="s">
        <v>83</v>
      </c>
      <c r="E51" s="26" t="s">
        <v>89</v>
      </c>
      <c r="F51" s="8">
        <v>35.75</v>
      </c>
      <c r="G51" s="27"/>
      <c r="H51" s="25">
        <f t="shared" si="0"/>
        <v>0</v>
      </c>
    </row>
    <row r="52" spans="1:8" x14ac:dyDescent="0.25">
      <c r="A52" s="4" t="s">
        <v>9</v>
      </c>
      <c r="B52" s="7" t="s">
        <v>12</v>
      </c>
      <c r="C52" s="15" t="s">
        <v>53</v>
      </c>
      <c r="D52" s="22" t="s">
        <v>80</v>
      </c>
      <c r="E52" s="24" t="s">
        <v>89</v>
      </c>
      <c r="F52" s="7">
        <v>27.5</v>
      </c>
      <c r="G52" s="25"/>
      <c r="H52" s="25">
        <f t="shared" si="0"/>
        <v>0</v>
      </c>
    </row>
    <row r="53" spans="1:8" x14ac:dyDescent="0.25">
      <c r="A53" s="5" t="s">
        <v>9</v>
      </c>
      <c r="B53" s="8" t="s">
        <v>12</v>
      </c>
      <c r="C53" s="15" t="s">
        <v>54</v>
      </c>
      <c r="D53" s="22" t="s">
        <v>84</v>
      </c>
      <c r="E53" s="26" t="s">
        <v>89</v>
      </c>
      <c r="F53" s="8">
        <v>27.5</v>
      </c>
      <c r="G53" s="27"/>
      <c r="H53" s="25">
        <f t="shared" si="0"/>
        <v>0</v>
      </c>
    </row>
    <row r="54" spans="1:8" x14ac:dyDescent="0.25">
      <c r="A54" s="4" t="s">
        <v>9</v>
      </c>
      <c r="B54" s="7" t="s">
        <v>12</v>
      </c>
      <c r="C54" s="16" t="s">
        <v>55</v>
      </c>
      <c r="D54" s="23" t="s">
        <v>85</v>
      </c>
      <c r="E54" s="24" t="s">
        <v>89</v>
      </c>
      <c r="F54" s="7">
        <v>1789.6</v>
      </c>
      <c r="G54" s="25"/>
      <c r="H54" s="25">
        <f t="shared" si="0"/>
        <v>0</v>
      </c>
    </row>
    <row r="55" spans="1:8" x14ac:dyDescent="0.25">
      <c r="A55" s="5"/>
      <c r="B55" s="8"/>
      <c r="C55" s="16" t="s">
        <v>56</v>
      </c>
      <c r="D55" s="23" t="s">
        <v>86</v>
      </c>
      <c r="E55" s="26" t="s">
        <v>93</v>
      </c>
      <c r="F55" s="8">
        <v>60</v>
      </c>
      <c r="G55" s="27"/>
      <c r="H55" s="25">
        <f t="shared" si="0"/>
        <v>0</v>
      </c>
    </row>
    <row r="56" spans="1:8" x14ac:dyDescent="0.25">
      <c r="A56" s="4"/>
      <c r="B56" s="7"/>
      <c r="C56" s="16" t="s">
        <v>57</v>
      </c>
      <c r="D56" s="23" t="s">
        <v>87</v>
      </c>
      <c r="E56" s="24" t="s">
        <v>92</v>
      </c>
      <c r="F56" s="7">
        <v>1</v>
      </c>
      <c r="G56" s="25"/>
      <c r="H56" s="25">
        <f t="shared" si="0"/>
        <v>0</v>
      </c>
    </row>
    <row r="57" spans="1:8" ht="15.75" thickBot="1" x14ac:dyDescent="0.3">
      <c r="A57" s="5"/>
      <c r="B57" s="8"/>
      <c r="C57" s="16" t="s">
        <v>58</v>
      </c>
      <c r="D57" s="23" t="s">
        <v>88</v>
      </c>
      <c r="E57" s="26" t="s">
        <v>92</v>
      </c>
      <c r="F57" s="8">
        <v>8</v>
      </c>
      <c r="G57" s="27"/>
      <c r="H57" s="25">
        <f t="shared" si="0"/>
        <v>0</v>
      </c>
    </row>
    <row r="58" spans="1:8" ht="15.75" thickTop="1" x14ac:dyDescent="0.25">
      <c r="A58" s="6" t="s">
        <v>10</v>
      </c>
      <c r="B58" s="9"/>
      <c r="C58" s="9"/>
      <c r="D58" s="9"/>
      <c r="E58" s="9"/>
      <c r="F58" s="9"/>
      <c r="G58" s="9"/>
      <c r="H58" s="28">
        <f>SUM(H10:H57)</f>
        <v>0</v>
      </c>
    </row>
  </sheetData>
  <autoFilter ref="A8:H8" xr:uid="{5288F9AB-4DFA-4C96-A447-893A77483AE3}"/>
  <mergeCells count="1">
    <mergeCell ref="G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9CB27-DEBF-49BD-B101-5668BA0CC992}">
  <dimension ref="C3:F16"/>
  <sheetViews>
    <sheetView workbookViewId="0">
      <selection activeCell="F21" sqref="F21"/>
    </sheetView>
  </sheetViews>
  <sheetFormatPr defaultRowHeight="15" x14ac:dyDescent="0.25"/>
  <cols>
    <col min="3" max="6" width="20.7109375" customWidth="1"/>
  </cols>
  <sheetData>
    <row r="3" spans="3:6" ht="15.75" x14ac:dyDescent="0.25">
      <c r="C3" s="2" t="s">
        <v>6</v>
      </c>
      <c r="D3" s="38"/>
      <c r="E3" s="39"/>
      <c r="F3" s="40"/>
    </row>
    <row r="4" spans="3:6" ht="15.75" x14ac:dyDescent="0.25">
      <c r="C4" s="2" t="s">
        <v>7</v>
      </c>
      <c r="D4" s="38"/>
      <c r="E4" s="39"/>
      <c r="F4" s="40"/>
    </row>
    <row r="5" spans="3:6" ht="15.75" x14ac:dyDescent="0.25">
      <c r="C5" s="3" t="s">
        <v>8</v>
      </c>
      <c r="D5" s="41"/>
      <c r="E5" s="41"/>
      <c r="F5" s="42"/>
    </row>
    <row r="6" spans="3:6" x14ac:dyDescent="0.25">
      <c r="C6" s="30"/>
      <c r="D6" s="43"/>
      <c r="E6" s="44"/>
      <c r="F6" s="45"/>
    </row>
    <row r="7" spans="3:6" ht="15.75" x14ac:dyDescent="0.25">
      <c r="C7" s="51" t="s">
        <v>105</v>
      </c>
      <c r="D7" s="51"/>
      <c r="E7" s="51"/>
      <c r="F7" s="51"/>
    </row>
    <row r="8" spans="3:6" ht="15.75" thickBot="1" x14ac:dyDescent="0.3"/>
    <row r="9" spans="3:6" x14ac:dyDescent="0.25">
      <c r="C9" s="30"/>
      <c r="D9" s="48" t="s">
        <v>94</v>
      </c>
      <c r="E9" s="49"/>
      <c r="F9" s="50"/>
    </row>
    <row r="10" spans="3:6" ht="56.25" x14ac:dyDescent="0.25">
      <c r="C10" s="31" t="s">
        <v>95</v>
      </c>
      <c r="D10" s="32" t="s">
        <v>96</v>
      </c>
      <c r="E10" s="32" t="s">
        <v>97</v>
      </c>
      <c r="F10" s="32" t="s">
        <v>98</v>
      </c>
    </row>
    <row r="11" spans="3:6" ht="18.75" x14ac:dyDescent="0.3">
      <c r="C11" s="33" t="s">
        <v>99</v>
      </c>
      <c r="D11" s="34"/>
      <c r="E11" s="34"/>
      <c r="F11" s="35">
        <f>D11+E11</f>
        <v>0</v>
      </c>
    </row>
    <row r="12" spans="3:6" ht="18.75" x14ac:dyDescent="0.3">
      <c r="C12" s="33" t="s">
        <v>100</v>
      </c>
      <c r="D12" s="34"/>
      <c r="E12" s="34"/>
      <c r="F12" s="35">
        <f>D12+E12</f>
        <v>0</v>
      </c>
    </row>
    <row r="13" spans="3:6" ht="18.75" x14ac:dyDescent="0.3">
      <c r="C13" s="33" t="s">
        <v>101</v>
      </c>
      <c r="D13" s="34"/>
      <c r="E13" s="34"/>
      <c r="F13" s="35">
        <f>D13+E13</f>
        <v>0</v>
      </c>
    </row>
    <row r="14" spans="3:6" ht="18.75" x14ac:dyDescent="0.3">
      <c r="C14" s="33" t="s">
        <v>102</v>
      </c>
      <c r="D14" s="34"/>
      <c r="E14" s="34"/>
      <c r="F14" s="35">
        <f>D14+E14</f>
        <v>0</v>
      </c>
    </row>
    <row r="15" spans="3:6" ht="18.75" x14ac:dyDescent="0.3">
      <c r="C15" s="33" t="s">
        <v>103</v>
      </c>
      <c r="D15" s="34"/>
      <c r="E15" s="34"/>
      <c r="F15" s="35">
        <f>D15+E15</f>
        <v>0</v>
      </c>
    </row>
    <row r="16" spans="3:6" ht="18.75" x14ac:dyDescent="0.3">
      <c r="C16" s="36" t="s">
        <v>104</v>
      </c>
      <c r="D16" s="37">
        <f>SUM(D11:D15)</f>
        <v>0</v>
      </c>
      <c r="E16" s="37">
        <f>SUM(E11:E15)</f>
        <v>0</v>
      </c>
      <c r="F16" s="37">
        <f>SUM(F11:F15)</f>
        <v>0</v>
      </c>
    </row>
  </sheetData>
  <mergeCells count="2">
    <mergeCell ref="D9:F9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Одинична вартість</vt:lpstr>
      <vt:lpstr>Одинична вартість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SIKORSKY</dc:creator>
  <cp:lastModifiedBy>VADIM SIKORSKY</cp:lastModifiedBy>
  <dcterms:created xsi:type="dcterms:W3CDTF">2022-02-14T10:27:48Z</dcterms:created>
  <dcterms:modified xsi:type="dcterms:W3CDTF">2022-02-17T15:46:31Z</dcterms:modified>
</cp:coreProperties>
</file>