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разное\Кремечук все работники\"/>
    </mc:Choice>
  </mc:AlternateContent>
  <bookViews>
    <workbookView xWindow="0" yWindow="0" windowWidth="23040" windowHeight="8532"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Лист1!$A$8:$F$81</definedName>
    <definedName name="Виконується">#REF!</definedName>
  </definedNames>
  <calcPr calcId="162913"/>
</workbook>
</file>

<file path=xl/calcChain.xml><?xml version="1.0" encoding="utf-8"?>
<calcChain xmlns="http://schemas.openxmlformats.org/spreadsheetml/2006/main">
  <c r="F81" i="51" l="1"/>
  <c r="F80" i="51"/>
  <c r="F66" i="51" l="1"/>
  <c r="F75" i="51" s="1"/>
  <c r="F67" i="51"/>
  <c r="F68" i="51"/>
  <c r="F69" i="51"/>
  <c r="F70" i="51"/>
  <c r="F71" i="51"/>
  <c r="F72" i="51"/>
  <c r="F73" i="51"/>
  <c r="F74" i="51"/>
  <c r="F11" i="51"/>
  <c r="F12" i="51"/>
  <c r="F13" i="51"/>
  <c r="F14" i="51"/>
  <c r="F15" i="51"/>
  <c r="F16" i="51"/>
  <c r="F17" i="51"/>
  <c r="F18" i="51"/>
  <c r="F19" i="51"/>
  <c r="F20" i="51"/>
  <c r="F22" i="51" s="1"/>
  <c r="F21" i="51"/>
  <c r="F24" i="51"/>
  <c r="F25" i="51"/>
  <c r="F26" i="51"/>
  <c r="F27" i="51"/>
  <c r="F28" i="51"/>
  <c r="F29" i="51"/>
  <c r="F30" i="51"/>
  <c r="F31" i="51"/>
  <c r="F32" i="51"/>
  <c r="F35" i="51"/>
  <c r="F36" i="51"/>
  <c r="F37" i="51"/>
  <c r="F38" i="51"/>
  <c r="F39" i="51"/>
  <c r="F40" i="51"/>
  <c r="F41" i="51"/>
  <c r="F42" i="51"/>
  <c r="F43" i="51"/>
  <c r="F44" i="51"/>
  <c r="F45" i="51"/>
  <c r="F46" i="51"/>
  <c r="F47" i="51"/>
  <c r="F48" i="51"/>
  <c r="F49" i="51"/>
  <c r="F50" i="51"/>
  <c r="F51" i="51"/>
  <c r="F52" i="51"/>
  <c r="F53" i="51"/>
  <c r="F54" i="51"/>
  <c r="F55" i="51"/>
  <c r="F58" i="51"/>
  <c r="F59" i="51"/>
  <c r="F60" i="51"/>
  <c r="F61" i="51"/>
  <c r="F62" i="51"/>
  <c r="F63" i="51"/>
  <c r="F10" i="51"/>
  <c r="F64" i="51" l="1"/>
  <c r="F33" i="51"/>
  <c r="F56" i="51"/>
  <c r="F77" i="51" l="1"/>
  <c r="F79" i="51" s="1"/>
</calcChain>
</file>

<file path=xl/sharedStrings.xml><?xml version="1.0" encoding="utf-8"?>
<sst xmlns="http://schemas.openxmlformats.org/spreadsheetml/2006/main" count="209" uniqueCount="165">
  <si>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</si>
  <si>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</si>
  <si>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</si>
  <si>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</si>
  <si>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</si>
  <si>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</si>
  <si>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</si>
  <si>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</si>
  <si>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</si>
  <si>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</si>
  <si>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</si>
  <si>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</si>
  <si>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</si>
  <si>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</si>
  <si>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</si>
  <si>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</si>
  <si>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</si>
  <si>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</si>
  <si>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</si>
  <si>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</si>
  <si>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</si>
  <si>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</si>
  <si>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</si>
  <si>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</si>
  <si>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</si>
  <si>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</si>
  <si>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</si>
  <si>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</si>
  <si>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</si>
  <si>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</si>
  <si>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</si>
  <si>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</si>
  <si>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</si>
  <si>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</si>
  <si>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</si>
  <si>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</si>
  <si>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</si>
  <si>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</si>
  <si>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</si>
  <si>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</si>
  <si>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</si>
  <si>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</si>
  <si>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</si>
  <si>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</si>
  <si>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</si>
  <si>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</si>
  <si>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</si>
  <si>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</si>
  <si>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</si>
  <si>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</si>
  <si>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</si>
  <si>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</si>
  <si>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</si>
  <si>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</si>
  <si>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</si>
  <si>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</si>
  <si>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</si>
  <si>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</si>
  <si>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</si>
  <si>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</si>
  <si>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</si>
  <si>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</si>
  <si>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</si>
  <si>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</si>
  <si>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</si>
  <si>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</si>
  <si>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</si>
  <si>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</si>
  <si>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</si>
  <si>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</si>
  <si>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</si>
  <si>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</si>
  <si>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</si>
  <si>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</si>
  <si>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</si>
  <si>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</si>
  <si>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</si>
  <si>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Об"єм на одиницю виміру</t>
  </si>
  <si>
    <t>Ціна за одиницю виміру (без ПДВ), грн.</t>
  </si>
  <si>
    <t>Вартість всього (без ПДВ), грн.</t>
  </si>
  <si>
    <t>Загальнобудівельні роботи</t>
  </si>
  <si>
    <t>Електромонтажні роботи</t>
  </si>
  <si>
    <t>СКС</t>
  </si>
  <si>
    <t>Інші роботи</t>
  </si>
  <si>
    <t>ВСЬОГО ВАРТІСТЬ РОБІТ, грн.( без ПДВ):</t>
  </si>
  <si>
    <t>ВСЬОГО вартість робіт, грн.( без ПДВ)</t>
  </si>
  <si>
    <t>Меблі</t>
  </si>
  <si>
    <t>ВСЬОГО  ВАРТІСТЬ ЗАГАЛЬНОБУДІВЕЛЬНИХ РОБІТ, грн.( без ПДВ):</t>
  </si>
  <si>
    <t>ВСЬОГО  ВАРТІСТЬ  РОБІТ, грн.( без ПДВ):</t>
  </si>
  <si>
    <t>ВСЬОГО ВАРТІСТЬ ЕЛЕКТРОМОНТАЖНИХ РОБІТ , грн.( без ПДВ):</t>
  </si>
  <si>
    <t>ВСЬОГО ВАРТІСТЬ МОНТАЖНИХ РОБІТ ПО СКС, грн.( без ПДВ):</t>
  </si>
  <si>
    <t>ВСЬОГО ВАРТІСТЬ Інших РОБІТ, грн. (без ПДВ):</t>
  </si>
  <si>
    <t>м.кв</t>
  </si>
  <si>
    <t>м.кв.</t>
  </si>
  <si>
    <t>шт</t>
  </si>
  <si>
    <t>м.п.</t>
  </si>
  <si>
    <t>Кріплення анкерами сейфа/металлевої шкафи до полу(стіни)</t>
  </si>
  <si>
    <t>Прокладання кабеля більше 4 мм2</t>
  </si>
  <si>
    <t>Прокладання гофротруби з протяжкою кабеля</t>
  </si>
  <si>
    <t>Влаштування виводу з-під підлоги</t>
  </si>
  <si>
    <t>Монтаж розподільчих коробок</t>
  </si>
  <si>
    <t>Монтаж вимикачів з підрозетником</t>
  </si>
  <si>
    <t>Монтаж звукових колонок</t>
  </si>
  <si>
    <t>Монтаж підсилювача</t>
  </si>
  <si>
    <t>Вивід кабелю під рекламу</t>
  </si>
  <si>
    <t>послуга</t>
  </si>
  <si>
    <t>Роботи по заміру опору ізоляції електропроводки з наданням технічного звіту</t>
  </si>
  <si>
    <t>компл.</t>
  </si>
  <si>
    <t>Проектні роботи (електрика)</t>
  </si>
  <si>
    <t>Монтаж коммутаційної шафи 19</t>
  </si>
  <si>
    <t>Монтаж патч-кордів</t>
  </si>
  <si>
    <t>Монтаж фільтра мережового 19</t>
  </si>
  <si>
    <t>Прокладання кабелю вітой пари UTP</t>
  </si>
  <si>
    <t xml:space="preserve">Обжим UTP кабелю </t>
  </si>
  <si>
    <t>Монтаж інформаційної розетки</t>
  </si>
  <si>
    <t>Монтаж вогнегасника</t>
  </si>
  <si>
    <t>Післябудівельне прибирання</t>
  </si>
  <si>
    <t>Виніс та навантаження сміття</t>
  </si>
  <si>
    <t>т</t>
  </si>
  <si>
    <t>Вивіз сміття (машина до 2 т)</t>
  </si>
  <si>
    <t>маш</t>
  </si>
  <si>
    <t>Мийка скляних вітрин</t>
  </si>
  <si>
    <t>Вологе прибирання</t>
  </si>
  <si>
    <t>Монтаж подвійного столу для телефонів 1250мм</t>
  </si>
  <si>
    <t xml:space="preserve">Монтаж модуля настінного для аксессуарів 1200 мм </t>
  </si>
  <si>
    <t xml:space="preserve">Монтаж модуля настінного для аксессуарів 600 мм </t>
  </si>
  <si>
    <t>Монтаж стільців</t>
  </si>
  <si>
    <t>Кріплення анкерами касового ящика</t>
  </si>
  <si>
    <t>Занос матеріалів</t>
  </si>
  <si>
    <t>год</t>
  </si>
  <si>
    <t xml:space="preserve">Прокладання кабель-каналу </t>
  </si>
  <si>
    <t>Прокладка кабеля акустичного</t>
  </si>
  <si>
    <t>Монтаж розеток накладних</t>
  </si>
  <si>
    <t xml:space="preserve">Монтаж та збірка шафи меблевої </t>
  </si>
  <si>
    <t>Штроблення з заробленням під кабель</t>
  </si>
  <si>
    <t xml:space="preserve">Монтаж великого столу для технічної зони 2400 мм </t>
  </si>
  <si>
    <t>Монтаж прожектора на шинопровод</t>
  </si>
  <si>
    <t>штт</t>
  </si>
  <si>
    <t>Встановлення лічильника 3ф</t>
  </si>
  <si>
    <t>Монтаж и сборка ЩР  (до 24 мод)</t>
  </si>
  <si>
    <t>Демонтаж плитки</t>
  </si>
  <si>
    <t>Укладання плитки с прирізкою (подготування, грунтування, укладання, затирання)</t>
  </si>
  <si>
    <t>Затірка швів</t>
  </si>
  <si>
    <t>Монтаж шинопровода</t>
  </si>
  <si>
    <t>Підключення кабелю електроживлення від виведення (з-під підлоги) до столу відкритої викладки через колодку на 6 гнізд</t>
  </si>
  <si>
    <t>Монтаж подвійного столу длядевайсів 1250мм</t>
  </si>
  <si>
    <t>Встановлення закладної деталі під ТВ (монтаж ТВ)</t>
  </si>
  <si>
    <t>Монтаж постеру 600 мм</t>
  </si>
  <si>
    <t>Покраска труби</t>
  </si>
  <si>
    <t>Виготовлення металоконструкцій залу</t>
  </si>
  <si>
    <t>тн</t>
  </si>
  <si>
    <t>Монтаж металоконструкцій залу</t>
  </si>
  <si>
    <t>Монтаж профілю під лед стрічку</t>
  </si>
  <si>
    <t>Монтаж Лед стрічки</t>
  </si>
  <si>
    <t>Монтаж транформаторів (драйвера)</t>
  </si>
  <si>
    <t>Захист плівкою вітрин</t>
  </si>
  <si>
    <t>Монтаж вивіски</t>
  </si>
  <si>
    <t xml:space="preserve">Виготовлення дверцят до подійного столу з монтажем (з матеріалом) </t>
  </si>
  <si>
    <t>комл</t>
  </si>
  <si>
    <t xml:space="preserve">Виготовлення та монтаж сейфа( з урахуванням матеріалів)товщина 2 мм </t>
  </si>
  <si>
    <t>Підрізання вивіски та ТО вивіски</t>
  </si>
  <si>
    <t>посл.</t>
  </si>
  <si>
    <t>Ремонтні роботи в м.Кременчук</t>
  </si>
  <si>
    <t>ПДВ</t>
  </si>
  <si>
    <t>ВСЬОГО ПО з ПДВ, ГРН.: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</si>
</sst>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66">
    <font>
      <sz val="10"/>
      <name val="Arial"/>
      <charset val="13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name val="Times New Roman"/>
      <family val="1"/>
      <charset val="204"/>
    </font>
    <font>
      <sz val="11"/>
      <color theme="1"/>
      <name val="Times New Roman"/>
      <family val="1"/>
      <charset val="204"/>
    </font>
    <font>
      <sz val="11"/>
      <color indexed="8"/>
      <name val="Calibri"/>
      <family val="2"/>
      <charset val="204"/>
    </font>
    <font>
      <b/>
      <sz val="11"/>
      <color theme="1"/>
      <name val="Times New Roman"/>
      <family val="1"/>
      <charset val="204"/>
    </font>
    <font>
      <b/>
      <sz val="11"/>
      <name val="Times New Roman"/>
      <family val="1"/>
      <charset val="204"/>
    </font>
    <font>
      <sz val="10"/>
      <color theme="1"/>
      <name val="Calibri"/>
      <family val="2"/>
      <charset val="204"/>
      <scheme val="minor"/>
    </font>
    <font>
      <sz val="11"/>
      <name val="Calibri"/>
      <family val="2"/>
      <charset val="204"/>
      <scheme val="minor"/>
    </font>
    <font>
      <sz val="10"/>
      <name val="Calibri"/>
      <family val="2"/>
      <charset val="204"/>
      <scheme val="minor"/>
    </font>
    <font>
      <sz val="10"/>
      <color rgb="FF000000"/>
      <name val="Calibri"/>
      <family val="2"/>
      <charset val="204"/>
      <scheme val="minor"/>
    </font>
    <font>
      <b/>
      <sz val="10"/>
      <color theme="1"/>
      <name val="Calibri"/>
      <family val="2"/>
      <charset val="204"/>
      <scheme val="minor"/>
    </font>
    <font>
      <sz val="10"/>
      <color indexed="8"/>
      <name val="Calibri"/>
      <family val="2"/>
      <charset val="204"/>
      <scheme val="minor"/>
    </font>
    <font>
      <b/>
      <sz val="12"/>
      <color theme="1"/>
      <name val="Times New Roman"/>
      <family val="1"/>
      <charset val="204"/>
    </font>
    <font>
      <sz val="10"/>
      <color theme="1"/>
      <name val="Calibri"/>
      <family val="2"/>
      <scheme val="minor"/>
    </font>
    <font>
      <b/>
      <sz val="11"/>
      <name val="Arial"/>
      <family val="2"/>
      <charset val="204"/>
    </font>
    <font>
      <sz val="10"/>
      <name val="Arial"/>
      <family val="2"/>
    </font>
    <font>
      <b/>
      <sz val="11"/>
      <name val="Calibri"/>
      <family val="2"/>
      <charset val="204"/>
      <scheme val="minor"/>
    </font>
    <font>
      <b/>
      <sz val="12"/>
      <color theme="1"/>
      <name val="Calibri"/>
      <family val="2"/>
      <charset val="204"/>
      <scheme val="minor"/>
    </font>
    <font>
      <b/>
      <sz val="12"/>
      <name val="Calibri"/>
      <family val="2"/>
      <charset val="204"/>
      <scheme val="minor"/>
    </font>
    <font>
      <sz val="12"/>
      <name val="Calibri"/>
      <family val="2"/>
      <charset val="204"/>
      <scheme val="minor"/>
    </font>
    <font>
      <sz val="12"/>
      <color theme="1"/>
      <name val="Calibri"/>
      <family val="2"/>
      <charset val="204"/>
      <scheme val="minor"/>
    </font>
    <font>
      <b/>
      <sz val="11"/>
      <name val="Calibri"/>
      <family val="2"/>
      <charset val="204"/>
    </font>
  </fonts>
  <fills count="9">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s>
  <cellStyleXfs count="61">
    <xf numFmtId="0" fontId="0" fillId="0" borderId="0"/>
    <xf numFmtId="0" fontId="21" fillId="0" borderId="0"/>
    <xf numFmtId="0" fontId="19" fillId="0" borderId="0">
      <alignment horizontal="center" vertical="center"/>
    </xf>
    <xf numFmtId="164" fontId="5" fillId="0" borderId="0" applyFont="0" applyFill="0" applyBorder="0" applyAlignment="0" applyProtection="0"/>
    <xf numFmtId="0" fontId="7" fillId="0" borderId="0"/>
    <xf numFmtId="0" fontId="30" fillId="0" borderId="0">
      <alignment horizontal="left" vertical="top"/>
    </xf>
    <xf numFmtId="0" fontId="28" fillId="0" borderId="0"/>
    <xf numFmtId="0" fontId="19" fillId="0" borderId="0">
      <alignment horizontal="center" vertical="center"/>
    </xf>
    <xf numFmtId="0" fontId="20" fillId="0" borderId="0" applyNumberFormat="0" applyFill="0" applyBorder="0" applyAlignment="0" applyProtection="0"/>
    <xf numFmtId="0" fontId="28" fillId="0" borderId="0"/>
    <xf numFmtId="0" fontId="6" fillId="0" borderId="0">
      <alignment vertical="center"/>
    </xf>
    <xf numFmtId="0" fontId="24" fillId="0" borderId="0">
      <alignment horizontal="left" vertical="top"/>
    </xf>
    <xf numFmtId="0" fontId="28" fillId="0" borderId="0"/>
    <xf numFmtId="0" fontId="38" fillId="0" borderId="0">
      <alignment horizontal="left" vertical="top"/>
    </xf>
    <xf numFmtId="0" fontId="24" fillId="0" borderId="0">
      <alignment horizontal="right" vertical="top"/>
    </xf>
    <xf numFmtId="0" fontId="7" fillId="0" borderId="0"/>
    <xf numFmtId="0" fontId="29" fillId="0" borderId="0">
      <alignment horizontal="left" vertical="top"/>
    </xf>
    <xf numFmtId="0" fontId="24" fillId="0" borderId="0">
      <alignment horizontal="center" vertical="top"/>
    </xf>
    <xf numFmtId="0" fontId="34" fillId="0" borderId="0"/>
    <xf numFmtId="0" fontId="7" fillId="0" borderId="0">
      <protection locked="0"/>
    </xf>
    <xf numFmtId="0" fontId="35" fillId="0" borderId="0"/>
    <xf numFmtId="0" fontId="39" fillId="0" borderId="0">
      <alignment horizontal="left" vertical="top"/>
    </xf>
    <xf numFmtId="0" fontId="33" fillId="8" borderId="0" applyNumberFormat="0" applyBorder="0" applyAlignment="0" applyProtection="0"/>
    <xf numFmtId="0" fontId="19" fillId="0" borderId="0">
      <alignment horizontal="center" vertical="center"/>
    </xf>
    <xf numFmtId="0" fontId="5" fillId="0" borderId="0"/>
    <xf numFmtId="165" fontId="37" fillId="0" borderId="0" applyBorder="0" applyProtection="0"/>
    <xf numFmtId="0" fontId="23" fillId="0" borderId="15" applyNumberFormat="0" applyFill="0" applyAlignment="0" applyProtection="0"/>
    <xf numFmtId="0" fontId="26" fillId="0" borderId="0">
      <alignment horizontal="left" vertical="top"/>
    </xf>
    <xf numFmtId="0" fontId="7" fillId="0" borderId="0"/>
    <xf numFmtId="0" fontId="28" fillId="0" borderId="0"/>
    <xf numFmtId="0" fontId="24" fillId="0" borderId="0">
      <alignment horizontal="center" vertical="top"/>
    </xf>
    <xf numFmtId="0" fontId="29" fillId="0" borderId="0">
      <alignment horizontal="left" vertical="top"/>
    </xf>
    <xf numFmtId="0" fontId="44" fillId="0" borderId="0"/>
    <xf numFmtId="0" fontId="29" fillId="0" borderId="0">
      <alignment horizontal="right" vertical="top"/>
    </xf>
    <xf numFmtId="0" fontId="27" fillId="0" borderId="0">
      <alignment horizontal="right" vertical="top"/>
    </xf>
    <xf numFmtId="0" fontId="40" fillId="0" borderId="0">
      <alignment horizontal="left" vertical="top"/>
    </xf>
    <xf numFmtId="0" fontId="36" fillId="0" borderId="0">
      <alignment horizontal="left" vertical="top"/>
    </xf>
    <xf numFmtId="0" fontId="25" fillId="0" borderId="0">
      <alignment horizontal="left" vertical="top"/>
    </xf>
    <xf numFmtId="0" fontId="27" fillId="0" borderId="0">
      <alignment horizontal="left" vertical="top"/>
    </xf>
    <xf numFmtId="0" fontId="25" fillId="0" borderId="0">
      <alignment horizontal="left" vertical="top"/>
    </xf>
    <xf numFmtId="0" fontId="32" fillId="0" borderId="0">
      <alignment horizontal="left" vertical="center"/>
    </xf>
    <xf numFmtId="0" fontId="27" fillId="0" borderId="0">
      <alignment horizontal="left" vertical="top"/>
    </xf>
    <xf numFmtId="0" fontId="31" fillId="0" borderId="0">
      <alignment horizontal="left" vertical="top"/>
    </xf>
    <xf numFmtId="0" fontId="27" fillId="0" borderId="0">
      <alignment horizontal="left" vertical="top"/>
    </xf>
    <xf numFmtId="0" fontId="27" fillId="0" borderId="0">
      <alignment horizontal="left" vertical="top"/>
    </xf>
    <xf numFmtId="0" fontId="27" fillId="0" borderId="0">
      <alignment horizontal="left" vertical="top"/>
    </xf>
    <xf numFmtId="0" fontId="41" fillId="0" borderId="0" applyNumberFormat="0" applyFill="0" applyBorder="0" applyAlignment="0" applyProtection="0"/>
    <xf numFmtId="0" fontId="28" fillId="0" borderId="1"/>
    <xf numFmtId="0" fontId="21" fillId="0" borderId="0"/>
    <xf numFmtId="0" fontId="28" fillId="0" borderId="0"/>
    <xf numFmtId="0" fontId="22" fillId="0" borderId="0">
      <alignment vertical="center"/>
    </xf>
    <xf numFmtId="0" fontId="28" fillId="0" borderId="0"/>
    <xf numFmtId="0" fontId="28" fillId="0" borderId="0"/>
    <xf numFmtId="0" fontId="28" fillId="0" borderId="0"/>
    <xf numFmtId="0" fontId="21" fillId="0" borderId="0"/>
    <xf numFmtId="0" fontId="34" fillId="0" borderId="0"/>
    <xf numFmtId="164" fontId="5" fillId="0" borderId="0" applyFont="0" applyFill="0" applyBorder="0" applyAlignment="0" applyProtection="0"/>
    <xf numFmtId="0" fontId="47" fillId="0" borderId="0">
      <protection locked="0"/>
    </xf>
    <xf numFmtId="0" fontId="47" fillId="0" borderId="0"/>
    <xf numFmtId="0" fontId="3" fillId="0" borderId="0"/>
    <xf numFmtId="164" fontId="1" fillId="0" borderId="0" applyFont="0" applyFill="0" applyBorder="0" applyAlignment="0" applyProtection="0"/>
  </cellStyleXfs>
  <cellXfs count="194">
    <xf numFmtId="0" fontId="0" fillId="0" borderId="0" xfId="0"/>
    <xf numFmtId="0" fontId="7" fillId="0" borderId="0" xfId="4" applyFont="1" applyFill="1" applyBorder="1"/>
    <xf numFmtId="0" fontId="8" fillId="0" borderId="0" xfId="48" applyFont="1" applyFill="1" applyBorder="1" applyAlignment="1">
      <alignment horizontal="left" vertical="top"/>
    </xf>
    <xf numFmtId="0" fontId="9" fillId="0" borderId="0" xfId="4" applyFont="1" applyFill="1" applyBorder="1" applyAlignment="1">
      <alignment vertical="center" wrapText="1"/>
    </xf>
    <xf numFmtId="0" fontId="11" fillId="0" borderId="5" xfId="4" applyFont="1" applyFill="1" applyBorder="1" applyAlignment="1">
      <alignment horizontal="left" vertical="top"/>
    </xf>
    <xf numFmtId="0" fontId="7" fillId="0" borderId="5" xfId="4" applyFont="1" applyFill="1" applyBorder="1" applyAlignment="1">
      <alignment horizontal="left" vertical="center"/>
    </xf>
    <xf numFmtId="0" fontId="7" fillId="0" borderId="0" xfId="4" applyFont="1" applyFill="1" applyBorder="1" applyAlignment="1">
      <alignment horizontal="left" vertical="center"/>
    </xf>
    <xf numFmtId="0" fontId="7" fillId="0" borderId="5" xfId="4" applyFont="1" applyFill="1" applyBorder="1"/>
    <xf numFmtId="0" fontId="7" fillId="0" borderId="10" xfId="4" applyFont="1" applyFill="1" applyBorder="1" applyAlignment="1">
      <alignment horizontal="left" vertical="center"/>
    </xf>
    <xf numFmtId="0" fontId="7" fillId="0" borderId="10" xfId="4" applyFont="1" applyFill="1" applyBorder="1"/>
    <xf numFmtId="0" fontId="12" fillId="0" borderId="0" xfId="9" applyFont="1"/>
    <xf numFmtId="0" fontId="14" fillId="0" borderId="0" xfId="9" applyFont="1"/>
    <xf numFmtId="0" fontId="8" fillId="0" borderId="0" xfId="48" applyFont="1" applyFill="1" applyAlignment="1">
      <alignment horizontal="center" vertical="top" wrapText="1"/>
    </xf>
    <xf numFmtId="0" fontId="14" fillId="0" borderId="0" xfId="9" applyFont="1" applyAlignment="1">
      <alignment horizontal="center" vertical="top" wrapText="1"/>
    </xf>
    <xf numFmtId="0" fontId="14" fillId="0" borderId="0" xfId="9" applyFont="1" applyAlignment="1">
      <alignment wrapText="1"/>
    </xf>
    <xf numFmtId="0" fontId="12" fillId="0" borderId="1" xfId="9" applyFont="1" applyBorder="1"/>
    <xf numFmtId="0" fontId="9" fillId="0" borderId="1" xfId="9" applyFont="1" applyBorder="1" applyAlignment="1">
      <alignment horizontal="center" vertical="center"/>
    </xf>
    <xf numFmtId="0" fontId="14" fillId="0" borderId="13" xfId="9" applyFont="1" applyBorder="1"/>
    <xf numFmtId="0" fontId="14" fillId="0" borderId="0" xfId="9" applyFont="1" applyBorder="1"/>
    <xf numFmtId="0" fontId="14" fillId="0" borderId="0" xfId="9" applyFont="1" applyBorder="1" applyAlignment="1">
      <alignment horizontal="left" wrapText="1"/>
    </xf>
    <xf numFmtId="0" fontId="14" fillId="0" borderId="0" xfId="9" applyFont="1" applyBorder="1" applyAlignment="1">
      <alignment horizontal="left"/>
    </xf>
    <xf numFmtId="0" fontId="12" fillId="0" borderId="0" xfId="9" applyFont="1" applyBorder="1"/>
    <xf numFmtId="0" fontId="46" fillId="3" borderId="1" xfId="48" applyFont="1" applyFill="1" applyBorder="1" applyAlignment="1">
      <alignment horizontal="left" wrapText="1"/>
    </xf>
    <xf numFmtId="4" fontId="46" fillId="3" borderId="1" xfId="48" applyNumberFormat="1" applyFont="1" applyFill="1" applyBorder="1" applyAlignment="1">
      <alignment horizontal="left" wrapText="1"/>
    </xf>
    <xf numFmtId="0" fontId="45" fillId="0" borderId="0" xfId="0" applyFont="1"/>
    <xf numFmtId="0" fontId="48" fillId="2" borderId="1" xfId="19" applyFont="1" applyFill="1" applyBorder="1" applyAlignment="1" applyProtection="1">
      <alignment horizontal="left" wrapText="1"/>
    </xf>
    <xf numFmtId="0" fontId="48" fillId="2" borderId="1" xfId="28" applyFont="1" applyFill="1" applyBorder="1" applyAlignment="1" applyProtection="1">
      <alignment horizontal="left" wrapText="1"/>
    </xf>
    <xf numFmtId="4" fontId="48" fillId="2" borderId="1" xfId="48" applyNumberFormat="1" applyFont="1" applyFill="1" applyBorder="1" applyAlignment="1">
      <alignment horizontal="left" wrapText="1"/>
    </xf>
    <xf numFmtId="4" fontId="51" fillId="2" borderId="1" xfId="48" applyNumberFormat="1" applyFont="1" applyFill="1" applyBorder="1" applyAlignment="1">
      <alignment horizontal="left" wrapText="1"/>
    </xf>
    <xf numFmtId="4" fontId="51" fillId="2" borderId="1" xfId="48" applyNumberFormat="1" applyFont="1" applyFill="1" applyBorder="1" applyAlignment="1">
      <alignment horizontal="left"/>
    </xf>
    <xf numFmtId="0" fontId="54" fillId="2" borderId="1" xfId="19" applyFont="1" applyFill="1" applyBorder="1" applyAlignment="1" applyProtection="1">
      <alignment horizontal="left" wrapText="1"/>
    </xf>
    <xf numFmtId="0" fontId="50" fillId="3" borderId="1" xfId="48" applyFont="1" applyFill="1" applyBorder="1" applyAlignment="1">
      <alignment horizontal="left" wrapText="1"/>
    </xf>
    <xf numFmtId="0" fontId="56" fillId="3" borderId="1" xfId="48" applyFont="1" applyFill="1" applyBorder="1" applyAlignment="1">
      <alignment horizontal="left" wrapText="1"/>
    </xf>
    <xf numFmtId="0" fontId="46" fillId="3" borderId="1" xfId="48" applyFont="1" applyFill="1" applyBorder="1" applyAlignment="1">
      <alignment horizontal="center" vertical="center" wrapText="1"/>
    </xf>
    <xf numFmtId="1" fontId="46" fillId="3" borderId="1" xfId="48" applyNumberFormat="1" applyFont="1" applyFill="1" applyBorder="1" applyAlignment="1">
      <alignment horizontal="center" vertical="center"/>
    </xf>
    <xf numFmtId="1" fontId="46" fillId="4" borderId="1" xfId="48" applyNumberFormat="1" applyFont="1" applyFill="1" applyBorder="1" applyAlignment="1">
      <alignment horizontal="center" vertical="center"/>
    </xf>
    <xf numFmtId="1" fontId="46" fillId="0" borderId="1" xfId="48" applyNumberFormat="1" applyFont="1" applyFill="1" applyBorder="1" applyAlignment="1">
      <alignment horizontal="center" vertical="center"/>
    </xf>
    <xf numFmtId="0" fontId="45" fillId="0" borderId="0" xfId="0" applyFont="1" applyAlignment="1">
      <alignment horizontal="center" vertical="center"/>
    </xf>
    <xf numFmtId="4" fontId="54" fillId="2" borderId="1" xfId="48" applyNumberFormat="1" applyFont="1" applyFill="1" applyBorder="1" applyAlignment="1">
      <alignment horizontal="center" vertical="center"/>
    </xf>
    <xf numFmtId="4" fontId="54" fillId="2" borderId="1" xfId="48" applyNumberFormat="1" applyFont="1" applyFill="1" applyBorder="1" applyAlignment="1">
      <alignment horizontal="center" vertical="center" wrapText="1"/>
    </xf>
    <xf numFmtId="0" fontId="50" fillId="3" borderId="1" xfId="48" applyFont="1" applyFill="1" applyBorder="1" applyAlignment="1">
      <alignment horizontal="center" vertical="center" wrapText="1"/>
    </xf>
    <xf numFmtId="4" fontId="50" fillId="3" borderId="1" xfId="48" applyNumberFormat="1" applyFont="1" applyFill="1" applyBorder="1" applyAlignment="1">
      <alignment horizontal="center" vertical="center"/>
    </xf>
    <xf numFmtId="4" fontId="50" fillId="3" borderId="1" xfId="48" applyNumberFormat="1" applyFont="1" applyFill="1" applyBorder="1" applyAlignment="1">
      <alignment horizontal="center" vertical="center" wrapText="1"/>
    </xf>
    <xf numFmtId="4" fontId="48" fillId="2" borderId="1" xfId="48" applyNumberFormat="1" applyFont="1" applyFill="1" applyBorder="1" applyAlignment="1">
      <alignment horizontal="center" vertical="center"/>
    </xf>
    <xf numFmtId="4" fontId="48" fillId="2" borderId="1" xfId="48" applyNumberFormat="1" applyFont="1" applyFill="1" applyBorder="1" applyAlignment="1">
      <alignment horizontal="center" vertical="center" wrapText="1"/>
    </xf>
    <xf numFmtId="4" fontId="46" fillId="3" borderId="1" xfId="48" applyNumberFormat="1" applyFont="1" applyFill="1" applyBorder="1" applyAlignment="1">
      <alignment horizontal="center" vertical="center"/>
    </xf>
    <xf numFmtId="4" fontId="46" fillId="3" borderId="1" xfId="48" applyNumberFormat="1" applyFont="1" applyFill="1" applyBorder="1" applyAlignment="1">
      <alignment horizontal="center" vertical="center" wrapText="1"/>
    </xf>
    <xf numFmtId="4" fontId="48" fillId="4" borderId="1" xfId="48" applyNumberFormat="1" applyFont="1" applyFill="1" applyBorder="1" applyAlignment="1">
      <alignment horizontal="center" vertical="center"/>
    </xf>
    <xf numFmtId="0" fontId="54" fillId="2" borderId="1" xfId="28" applyFont="1" applyFill="1" applyBorder="1" applyAlignment="1" applyProtection="1">
      <alignment horizontal="center" vertical="center" wrapText="1"/>
    </xf>
    <xf numFmtId="0" fontId="48" fillId="2" borderId="1" xfId="28" applyFont="1" applyFill="1" applyBorder="1" applyAlignment="1" applyProtection="1">
      <alignment horizontal="center" vertical="center" wrapText="1"/>
    </xf>
    <xf numFmtId="0" fontId="59" fillId="0" borderId="0" xfId="48" applyFont="1" applyAlignment="1">
      <alignment horizontal="left" vertical="top"/>
    </xf>
    <xf numFmtId="0" fontId="51" fillId="0" borderId="1" xfId="0" applyFont="1" applyFill="1" applyBorder="1" applyAlignment="1">
      <alignment horizontal="left"/>
    </xf>
    <xf numFmtId="0" fontId="51" fillId="0" borderId="1" xfId="0" applyFont="1" applyBorder="1" applyAlignment="1">
      <alignment horizontal="center" vertical="center"/>
    </xf>
    <xf numFmtId="0" fontId="4" fillId="0" borderId="1" xfId="0" applyFont="1" applyBorder="1" applyAlignment="1">
      <alignment horizontal="left"/>
    </xf>
    <xf numFmtId="4" fontId="51" fillId="2" borderId="1" xfId="48" applyNumberFormat="1" applyFont="1" applyFill="1" applyBorder="1" applyAlignment="1">
      <alignment horizontal="center" vertical="center"/>
    </xf>
    <xf numFmtId="0" fontId="60" fillId="2" borderId="1" xfId="48" applyFont="1" applyFill="1" applyBorder="1" applyAlignment="1">
      <alignment horizontal="left" wrapText="1"/>
    </xf>
    <xf numFmtId="0" fontId="60" fillId="2" borderId="1" xfId="48" applyFont="1" applyFill="1" applyBorder="1" applyAlignment="1">
      <alignment horizontal="center" vertical="center" wrapText="1"/>
    </xf>
    <xf numFmtId="4" fontId="60" fillId="2" borderId="1" xfId="48" applyNumberFormat="1" applyFont="1" applyFill="1" applyBorder="1" applyAlignment="1">
      <alignment horizontal="center" vertical="center"/>
    </xf>
    <xf numFmtId="0" fontId="60" fillId="2" borderId="1" xfId="28" applyFont="1" applyFill="1" applyBorder="1" applyAlignment="1">
      <alignment horizontal="left" wrapText="1"/>
    </xf>
    <xf numFmtId="9" fontId="60" fillId="2" borderId="1" xfId="48" applyNumberFormat="1" applyFont="1" applyFill="1" applyBorder="1" applyAlignment="1">
      <alignment horizontal="center" vertical="center" wrapText="1"/>
    </xf>
    <xf numFmtId="0" fontId="60" fillId="2" borderId="1" xfId="48" applyFont="1" applyFill="1" applyBorder="1" applyAlignment="1">
      <alignment horizontal="left"/>
    </xf>
    <xf numFmtId="0" fontId="51" fillId="2" borderId="1" xfId="48" applyFont="1" applyFill="1" applyBorder="1" applyAlignment="1">
      <alignment horizontal="center" vertical="center"/>
    </xf>
    <xf numFmtId="0" fontId="49" fillId="3" borderId="1" xfId="48" applyFont="1" applyFill="1" applyBorder="1" applyAlignment="1">
      <alignment horizontal="center" wrapText="1"/>
    </xf>
    <xf numFmtId="0" fontId="49" fillId="3" borderId="1" xfId="48" applyFont="1" applyFill="1" applyBorder="1" applyAlignment="1">
      <alignment horizontal="left"/>
    </xf>
    <xf numFmtId="0" fontId="49" fillId="3" borderId="1" xfId="48" applyFont="1" applyFill="1" applyBorder="1" applyAlignment="1">
      <alignment horizontal="left" wrapText="1"/>
    </xf>
    <xf numFmtId="4" fontId="49" fillId="3" borderId="1" xfId="48" applyNumberFormat="1" applyFont="1" applyFill="1" applyBorder="1" applyAlignment="1">
      <alignment horizontal="left" wrapText="1"/>
    </xf>
    <xf numFmtId="0" fontId="49" fillId="0" borderId="0" xfId="0" applyFont="1"/>
    <xf numFmtId="49" fontId="52" fillId="0" borderId="1" xfId="48" applyNumberFormat="1" applyFont="1" applyFill="1" applyBorder="1" applyAlignment="1" applyProtection="1">
      <alignment horizontal="center" vertical="center" wrapText="1"/>
      <protection locked="0"/>
    </xf>
    <xf numFmtId="166" fontId="52" fillId="0" borderId="1" xfId="48" applyNumberFormat="1" applyFont="1" applyFill="1" applyBorder="1" applyAlignment="1">
      <alignment horizontal="center" vertical="center" wrapText="1"/>
    </xf>
    <xf numFmtId="0" fontId="45" fillId="0" borderId="0" xfId="0" applyFont="1" applyFill="1"/>
    <xf numFmtId="166" fontId="50" fillId="0" borderId="1" xfId="0" applyNumberFormat="1" applyFont="1" applyFill="1" applyBorder="1" applyAlignment="1">
      <alignment horizontal="center" vertical="center"/>
    </xf>
    <xf numFmtId="0" fontId="50" fillId="0" borderId="1" xfId="48" applyFont="1" applyFill="1" applyBorder="1" applyAlignment="1">
      <alignment horizontal="center" vertical="center" wrapText="1"/>
    </xf>
    <xf numFmtId="166" fontId="50" fillId="0" borderId="1" xfId="48" applyNumberFormat="1" applyFont="1" applyFill="1" applyBorder="1" applyAlignment="1">
      <alignment horizontal="center" vertical="center" wrapText="1"/>
    </xf>
    <xf numFmtId="0" fontId="50" fillId="0" borderId="1" xfId="0" applyFont="1" applyFill="1" applyBorder="1" applyAlignment="1">
      <alignment horizontal="left" vertical="center" wrapText="1"/>
    </xf>
    <xf numFmtId="166" fontId="57" fillId="0" borderId="1" xfId="0" applyNumberFormat="1" applyFont="1" applyFill="1" applyBorder="1" applyAlignment="1">
      <alignment horizontal="center" vertical="center"/>
    </xf>
    <xf numFmtId="0" fontId="0" fillId="0" borderId="0" xfId="0" applyFill="1"/>
    <xf numFmtId="1" fontId="2" fillId="0" borderId="1" xfId="48" applyNumberFormat="1" applyFont="1" applyFill="1" applyBorder="1" applyAlignment="1">
      <alignment horizontal="center" vertical="center"/>
    </xf>
    <xf numFmtId="0" fontId="48" fillId="4" borderId="1" xfId="19" applyFont="1" applyFill="1" applyBorder="1" applyAlignment="1" applyProtection="1">
      <alignment horizontal="left" wrapText="1"/>
    </xf>
    <xf numFmtId="0" fontId="48" fillId="4" borderId="1" xfId="28" applyFont="1" applyFill="1" applyBorder="1" applyAlignment="1" applyProtection="1">
      <alignment horizontal="center" vertical="center" wrapText="1"/>
    </xf>
    <xf numFmtId="4" fontId="48" fillId="4" borderId="1" xfId="48" applyNumberFormat="1" applyFont="1" applyFill="1" applyBorder="1" applyAlignment="1">
      <alignment horizontal="center" vertical="center" wrapText="1"/>
    </xf>
    <xf numFmtId="0" fontId="61" fillId="3" borderId="1" xfId="48" applyFont="1" applyFill="1" applyBorder="1" applyAlignment="1">
      <alignment horizontal="left" wrapText="1"/>
    </xf>
    <xf numFmtId="0" fontId="52" fillId="0" borderId="1" xfId="48" applyFont="1" applyFill="1" applyBorder="1" applyAlignment="1">
      <alignment horizontal="center" vertical="center" wrapText="1"/>
    </xf>
    <xf numFmtId="166" fontId="55" fillId="0" borderId="1" xfId="48" applyNumberFormat="1" applyFont="1" applyFill="1" applyBorder="1" applyAlignment="1">
      <alignment horizontal="center" vertical="center" wrapText="1"/>
    </xf>
    <xf numFmtId="0" fontId="52" fillId="0" borderId="1" xfId="0" applyFont="1" applyFill="1" applyBorder="1" applyAlignment="1">
      <alignment horizontal="center" vertical="center"/>
    </xf>
    <xf numFmtId="1" fontId="62" fillId="0" borderId="0" xfId="48" applyNumberFormat="1" applyFont="1" applyFill="1" applyBorder="1" applyAlignment="1"/>
    <xf numFmtId="0" fontId="63" fillId="0" borderId="0" xfId="48" applyFont="1" applyAlignment="1">
      <alignment horizontal="left" vertical="top"/>
    </xf>
    <xf numFmtId="0" fontId="61" fillId="0" borderId="0" xfId="0" applyFont="1" applyAlignment="1">
      <alignment horizontal="center" vertical="top" wrapText="1"/>
    </xf>
    <xf numFmtId="0" fontId="61" fillId="0" borderId="0" xfId="0" applyFont="1" applyAlignment="1">
      <alignment horizontal="left" vertical="top" wrapText="1"/>
    </xf>
    <xf numFmtId="4" fontId="62" fillId="0" borderId="0" xfId="48" applyNumberFormat="1" applyFont="1" applyFill="1" applyAlignment="1">
      <alignment horizontal="left" vertical="top"/>
    </xf>
    <xf numFmtId="0" fontId="62" fillId="0" borderId="0" xfId="48" applyFont="1" applyFill="1" applyBorder="1" applyAlignment="1">
      <alignment horizontal="left" vertical="top" wrapText="1"/>
    </xf>
    <xf numFmtId="0" fontId="62" fillId="0" borderId="0" xfId="48" applyFont="1" applyFill="1" applyAlignment="1">
      <alignment horizontal="left" vertical="top"/>
    </xf>
    <xf numFmtId="0" fontId="63" fillId="0" borderId="0" xfId="48" applyFont="1" applyFill="1" applyAlignment="1">
      <alignment horizontal="left" vertical="top"/>
    </xf>
    <xf numFmtId="4" fontId="63" fillId="0" borderId="0" xfId="48" applyNumberFormat="1" applyFont="1" applyFill="1" applyAlignment="1">
      <alignment horizontal="left" vertical="top"/>
    </xf>
    <xf numFmtId="0" fontId="64" fillId="0" borderId="0" xfId="0" applyFont="1" applyAlignment="1">
      <alignment horizontal="center" vertical="center"/>
    </xf>
    <xf numFmtId="0" fontId="64" fillId="0" borderId="0" xfId="0" applyFont="1" applyAlignment="1">
      <alignment wrapText="1"/>
    </xf>
    <xf numFmtId="166" fontId="64" fillId="0" borderId="0" xfId="0" applyNumberFormat="1" applyFont="1" applyAlignment="1">
      <alignment horizontal="center" vertical="center"/>
    </xf>
    <xf numFmtId="1" fontId="46" fillId="0" borderId="0" xfId="48" applyNumberFormat="1" applyFont="1" applyFill="1" applyBorder="1" applyAlignment="1">
      <alignment horizontal="center" vertical="center"/>
    </xf>
    <xf numFmtId="0" fontId="51" fillId="2" borderId="0" xfId="48" applyFont="1" applyFill="1" applyBorder="1" applyAlignment="1">
      <alignment horizontal="left"/>
    </xf>
    <xf numFmtId="0" fontId="51" fillId="2" borderId="0" xfId="48" applyFont="1" applyFill="1" applyBorder="1" applyAlignment="1">
      <alignment horizontal="center" vertical="center"/>
    </xf>
    <xf numFmtId="0" fontId="50" fillId="0" borderId="1" xfId="48" applyFont="1" applyFill="1" applyBorder="1" applyAlignment="1">
      <alignment horizontal="left" vertical="center" wrapText="1"/>
    </xf>
    <xf numFmtId="49" fontId="52" fillId="0" borderId="1" xfId="48" applyNumberFormat="1" applyFont="1" applyFill="1" applyBorder="1" applyAlignment="1" applyProtection="1">
      <alignment horizontal="left" vertical="center" wrapText="1"/>
      <protection locked="0"/>
    </xf>
    <xf numFmtId="166" fontId="52" fillId="0" borderId="1" xfId="48" applyNumberFormat="1" applyFont="1" applyFill="1" applyBorder="1" applyAlignment="1">
      <alignment horizontal="center" vertical="center"/>
    </xf>
    <xf numFmtId="0" fontId="52" fillId="0" borderId="1" xfId="48" applyFont="1" applyFill="1" applyBorder="1" applyAlignment="1">
      <alignment horizontal="left" vertical="center" wrapText="1"/>
    </xf>
    <xf numFmtId="0" fontId="52" fillId="0" borderId="1" xfId="28" applyFont="1" applyFill="1" applyBorder="1" applyAlignment="1" applyProtection="1">
      <alignment horizontal="center" vertical="center" wrapText="1"/>
    </xf>
    <xf numFmtId="166" fontId="52" fillId="0" borderId="1" xfId="8" applyNumberFormat="1" applyFont="1" applyFill="1" applyBorder="1" applyAlignment="1">
      <alignment horizontal="center" vertical="center"/>
    </xf>
    <xf numFmtId="0" fontId="52" fillId="0" borderId="1" xfId="19" applyFont="1" applyFill="1" applyBorder="1" applyAlignment="1" applyProtection="1">
      <alignment horizontal="left" vertical="center" wrapText="1"/>
    </xf>
    <xf numFmtId="166" fontId="52" fillId="0" borderId="1" xfId="0" applyNumberFormat="1" applyFont="1" applyFill="1" applyBorder="1" applyAlignment="1">
      <alignment horizontal="center" vertical="center"/>
    </xf>
    <xf numFmtId="0" fontId="57" fillId="0" borderId="1" xfId="0" applyFont="1" applyFill="1" applyBorder="1" applyAlignment="1">
      <alignment vertical="center" wrapText="1"/>
    </xf>
    <xf numFmtId="0" fontId="57" fillId="0" borderId="1" xfId="0" applyFont="1" applyFill="1" applyBorder="1" applyAlignment="1">
      <alignment horizontal="center" vertical="center"/>
    </xf>
    <xf numFmtId="0" fontId="50" fillId="0" borderId="16" xfId="0" applyFont="1" applyFill="1" applyBorder="1" applyAlignment="1">
      <alignment horizontal="center" vertical="center"/>
    </xf>
    <xf numFmtId="166" fontId="50" fillId="0" borderId="16" xfId="0" applyNumberFormat="1" applyFont="1" applyFill="1" applyBorder="1" applyAlignment="1">
      <alignment horizontal="center" vertical="center"/>
    </xf>
    <xf numFmtId="0" fontId="52" fillId="0" borderId="1" xfId="0" applyFont="1" applyFill="1" applyBorder="1" applyAlignment="1">
      <alignment wrapText="1"/>
    </xf>
    <xf numFmtId="0" fontId="53" fillId="0" borderId="1" xfId="0" applyFont="1" applyFill="1" applyBorder="1" applyAlignment="1">
      <alignment vertical="center" wrapText="1"/>
    </xf>
    <xf numFmtId="0" fontId="50" fillId="0" borderId="1" xfId="0" applyFont="1" applyFill="1" applyBorder="1" applyAlignment="1">
      <alignment vertical="center" wrapText="1"/>
    </xf>
    <xf numFmtId="0" fontId="50" fillId="0" borderId="1" xfId="48" applyFont="1" applyFill="1" applyBorder="1" applyAlignment="1">
      <alignment horizontal="left" wrapText="1"/>
    </xf>
    <xf numFmtId="0" fontId="52" fillId="0" borderId="1" xfId="8" applyFont="1" applyFill="1" applyBorder="1" applyAlignment="1">
      <alignment horizontal="left" wrapText="1"/>
    </xf>
    <xf numFmtId="0" fontId="52" fillId="0" borderId="1" xfId="8" applyFont="1" applyFill="1" applyBorder="1" applyAlignment="1">
      <alignment horizontal="center" vertical="center" wrapText="1"/>
    </xf>
    <xf numFmtId="0" fontId="52" fillId="0" borderId="16" xfId="19" applyFont="1" applyFill="1" applyBorder="1" applyAlignment="1" applyProtection="1">
      <alignment horizontal="left" vertical="center" wrapText="1"/>
    </xf>
    <xf numFmtId="0" fontId="52" fillId="0" borderId="16" xfId="28" applyFont="1" applyFill="1" applyBorder="1" applyAlignment="1" applyProtection="1">
      <alignment horizontal="center" vertical="center" wrapText="1"/>
    </xf>
    <xf numFmtId="0" fontId="53" fillId="0" borderId="1" xfId="0" applyFont="1" applyFill="1" applyBorder="1" applyAlignment="1">
      <alignment horizontal="left" vertical="center" wrapText="1"/>
    </xf>
    <xf numFmtId="0" fontId="53" fillId="0" borderId="1" xfId="0" applyFont="1" applyFill="1" applyBorder="1" applyAlignment="1">
      <alignment horizontal="center" vertical="center" wrapText="1"/>
    </xf>
    <xf numFmtId="0" fontId="50" fillId="0" borderId="1" xfId="19" applyFont="1" applyFill="1" applyBorder="1" applyAlignment="1" applyProtection="1">
      <alignment horizontal="left" vertical="center" wrapText="1"/>
    </xf>
    <xf numFmtId="0" fontId="50" fillId="0" borderId="1" xfId="28" applyFont="1" applyFill="1" applyBorder="1" applyAlignment="1" applyProtection="1">
      <alignment horizontal="center" vertical="center" wrapText="1"/>
    </xf>
    <xf numFmtId="0" fontId="55" fillId="0" borderId="1" xfId="57" applyFont="1" applyFill="1" applyBorder="1" applyAlignment="1" applyProtection="1">
      <alignment horizontal="left" vertical="center" wrapText="1"/>
    </xf>
    <xf numFmtId="0" fontId="55" fillId="0" borderId="1" xfId="58" applyFont="1" applyFill="1" applyBorder="1" applyAlignment="1" applyProtection="1">
      <alignment horizontal="center" vertical="center" wrapText="1"/>
    </xf>
    <xf numFmtId="166" fontId="50" fillId="0" borderId="1" xfId="3" applyNumberFormat="1" applyFont="1" applyFill="1" applyBorder="1" applyAlignment="1">
      <alignment horizontal="center" vertical="center" wrapText="1"/>
    </xf>
    <xf numFmtId="0" fontId="50" fillId="0" borderId="1" xfId="0" applyFont="1" applyFill="1" applyBorder="1" applyAlignment="1">
      <alignment horizontal="left" wrapText="1"/>
    </xf>
    <xf numFmtId="0" fontId="59" fillId="0" borderId="0" xfId="48" applyFont="1" applyAlignment="1">
      <alignment horizontal="left" vertical="top"/>
    </xf>
    <xf numFmtId="0" fontId="50" fillId="4" borderId="1" xfId="48" applyFont="1" applyFill="1" applyBorder="1" applyAlignment="1">
      <alignment horizontal="left" vertical="center" wrapText="1"/>
    </xf>
    <xf numFmtId="0" fontId="50" fillId="4" borderId="1" xfId="48" applyFont="1" applyFill="1" applyBorder="1" applyAlignment="1">
      <alignment horizontal="center" vertical="center" wrapText="1"/>
    </xf>
    <xf numFmtId="166" fontId="50" fillId="4" borderId="1" xfId="48" applyNumberFormat="1" applyFont="1" applyFill="1" applyBorder="1" applyAlignment="1">
      <alignment horizontal="center" vertical="center" wrapText="1"/>
    </xf>
    <xf numFmtId="0" fontId="52" fillId="4" borderId="1" xfId="48" applyFont="1" applyFill="1" applyBorder="1" applyAlignment="1">
      <alignment horizontal="left" vertical="center" wrapText="1"/>
    </xf>
    <xf numFmtId="0" fontId="52" fillId="4" borderId="1" xfId="28" applyFont="1" applyFill="1" applyBorder="1" applyAlignment="1" applyProtection="1">
      <alignment horizontal="center" vertical="center" wrapText="1"/>
    </xf>
    <xf numFmtId="166" fontId="52" fillId="4" borderId="1" xfId="48" applyNumberFormat="1" applyFont="1" applyFill="1" applyBorder="1" applyAlignment="1">
      <alignment horizontal="center" vertical="center" wrapText="1"/>
    </xf>
    <xf numFmtId="0" fontId="18" fillId="0" borderId="1" xfId="9" applyFont="1" applyBorder="1" applyAlignment="1">
      <alignment horizontal="left" vertical="top" wrapText="1"/>
    </xf>
    <xf numFmtId="0" fontId="18" fillId="0" borderId="1" xfId="9" applyFont="1" applyBorder="1" applyAlignment="1">
      <alignment horizontal="left" vertical="top"/>
    </xf>
    <xf numFmtId="0" fontId="18" fillId="0" borderId="1" xfId="9" applyFont="1" applyBorder="1" applyAlignment="1">
      <alignment horizontal="left" vertical="center" wrapText="1"/>
    </xf>
    <xf numFmtId="0" fontId="18" fillId="0" borderId="1" xfId="9" applyFont="1" applyBorder="1" applyAlignment="1">
      <alignment horizontal="center" vertical="center" wrapText="1"/>
    </xf>
    <xf numFmtId="0" fontId="18" fillId="0" borderId="1" xfId="9" applyFont="1" applyBorder="1" applyAlignment="1">
      <alignment horizontal="center" vertical="center"/>
    </xf>
    <xf numFmtId="0" fontId="18" fillId="0" borderId="1" xfId="9" applyFont="1" applyBorder="1" applyAlignment="1">
      <alignment horizontal="left" wrapText="1"/>
    </xf>
    <xf numFmtId="0" fontId="8" fillId="0" borderId="1" xfId="9" applyFont="1" applyBorder="1" applyAlignment="1">
      <alignment horizontal="center"/>
    </xf>
    <xf numFmtId="0" fontId="8" fillId="0" borderId="1" xfId="9" applyFont="1" applyBorder="1" applyAlignment="1">
      <alignment horizontal="left" vertical="top" wrapText="1"/>
    </xf>
    <xf numFmtId="0" fontId="18" fillId="0" borderId="1" xfId="9" applyFont="1" applyBorder="1" applyAlignment="1">
      <alignment horizontal="center"/>
    </xf>
    <xf numFmtId="0" fontId="9" fillId="0" borderId="1" xfId="9" applyFont="1" applyBorder="1" applyAlignment="1">
      <alignment horizontal="center"/>
    </xf>
    <xf numFmtId="0" fontId="18" fillId="0" borderId="1" xfId="9" applyFont="1" applyBorder="1" applyAlignment="1">
      <alignment horizontal="left"/>
    </xf>
    <xf numFmtId="0" fontId="14" fillId="0" borderId="2" xfId="9" applyFont="1" applyBorder="1" applyAlignment="1">
      <alignment horizontal="left" wrapText="1"/>
    </xf>
    <xf numFmtId="0" fontId="14" fillId="0" borderId="12" xfId="9" applyFont="1" applyBorder="1" applyAlignment="1">
      <alignment horizontal="left"/>
    </xf>
    <xf numFmtId="0" fontId="14" fillId="0" borderId="14" xfId="9" applyFont="1" applyBorder="1" applyAlignment="1">
      <alignment horizontal="left"/>
    </xf>
    <xf numFmtId="0" fontId="14" fillId="0" borderId="2" xfId="9" applyFont="1" applyFill="1" applyBorder="1" applyAlignment="1">
      <alignment horizontal="left" wrapText="1"/>
    </xf>
    <xf numFmtId="0" fontId="14" fillId="0" borderId="12" xfId="9" applyFont="1" applyFill="1" applyBorder="1" applyAlignment="1">
      <alignment horizontal="left"/>
    </xf>
    <xf numFmtId="0" fontId="14" fillId="0" borderId="14" xfId="9" applyFont="1" applyFill="1" applyBorder="1" applyAlignment="1">
      <alignment horizontal="left"/>
    </xf>
    <xf numFmtId="0" fontId="14" fillId="0" borderId="13" xfId="9" applyFont="1" applyBorder="1" applyAlignment="1">
      <alignment horizontal="left" wrapText="1"/>
    </xf>
    <xf numFmtId="0" fontId="14" fillId="0" borderId="13" xfId="9" applyFont="1" applyBorder="1" applyAlignment="1">
      <alignment horizontal="left"/>
    </xf>
    <xf numFmtId="0" fontId="13" fillId="0" borderId="0" xfId="9" applyFont="1" applyAlignment="1">
      <alignment horizontal="right" vertical="top" wrapText="1"/>
    </xf>
    <xf numFmtId="0" fontId="13" fillId="0" borderId="0" xfId="9" applyFont="1" applyAlignment="1">
      <alignment horizontal="right" vertical="top"/>
    </xf>
    <xf numFmtId="0" fontId="9" fillId="0" borderId="0" xfId="9" applyFont="1" applyAlignment="1">
      <alignment horizontal="right" wrapText="1"/>
    </xf>
    <xf numFmtId="0" fontId="9" fillId="0" borderId="0" xfId="9" applyFont="1" applyAlignment="1">
      <alignment horizontal="right"/>
    </xf>
    <xf numFmtId="0" fontId="15" fillId="0" borderId="0" xfId="48" applyFont="1" applyFill="1" applyAlignment="1">
      <alignment horizontal="center" vertical="top" wrapText="1"/>
    </xf>
    <xf numFmtId="0" fontId="16" fillId="0" borderId="0" xfId="9" applyFont="1" applyAlignment="1">
      <alignment horizontal="center" vertical="top" wrapText="1"/>
    </xf>
    <xf numFmtId="0" fontId="16" fillId="0" borderId="0" xfId="9" applyFont="1" applyAlignment="1">
      <alignment wrapText="1"/>
    </xf>
    <xf numFmtId="0" fontId="17" fillId="0" borderId="2" xfId="48" applyFont="1" applyBorder="1" applyAlignment="1">
      <alignment horizontal="left" vertical="top" wrapText="1"/>
    </xf>
    <xf numFmtId="0" fontId="17" fillId="0" borderId="12" xfId="9" applyFont="1" applyBorder="1" applyAlignment="1">
      <alignment horizontal="left" wrapText="1"/>
    </xf>
    <xf numFmtId="0" fontId="17" fillId="0" borderId="14" xfId="9" applyFont="1" applyBorder="1" applyAlignment="1">
      <alignment horizontal="left" wrapText="1"/>
    </xf>
    <xf numFmtId="0" fontId="6" fillId="0" borderId="5" xfId="4" applyFont="1" applyFill="1" applyBorder="1" applyAlignment="1">
      <alignment horizontal="left" vertical="center" wrapText="1"/>
    </xf>
    <xf numFmtId="0" fontId="6" fillId="0" borderId="0" xfId="4" applyFont="1" applyFill="1" applyBorder="1" applyAlignment="1">
      <alignment horizontal="left" vertical="center" wrapText="1"/>
    </xf>
    <xf numFmtId="0" fontId="6" fillId="0" borderId="10" xfId="4" applyFont="1" applyFill="1" applyBorder="1" applyAlignment="1">
      <alignment horizontal="left" vertical="center" wrapText="1"/>
    </xf>
    <xf numFmtId="0" fontId="8" fillId="5" borderId="3" xfId="48" applyFont="1" applyFill="1" applyBorder="1" applyAlignment="1">
      <alignment horizontal="left" vertical="center"/>
    </xf>
    <xf numFmtId="0" fontId="8" fillId="5" borderId="4" xfId="48" applyFont="1" applyFill="1" applyBorder="1" applyAlignment="1">
      <alignment horizontal="left" vertical="center"/>
    </xf>
    <xf numFmtId="0" fontId="8" fillId="5" borderId="8" xfId="48" applyFont="1" applyFill="1" applyBorder="1" applyAlignment="1">
      <alignment horizontal="left" vertical="center"/>
    </xf>
    <xf numFmtId="0" fontId="7" fillId="0" borderId="5" xfId="4" applyFont="1" applyFill="1" applyBorder="1" applyAlignment="1">
      <alignment horizontal="left" vertical="center" wrapText="1"/>
    </xf>
    <xf numFmtId="0" fontId="7" fillId="0" borderId="0" xfId="4" applyFont="1" applyFill="1" applyBorder="1" applyAlignment="1">
      <alignment horizontal="left" vertical="center" wrapText="1"/>
    </xf>
    <xf numFmtId="0" fontId="7" fillId="0" borderId="10" xfId="4" applyFont="1" applyFill="1" applyBorder="1" applyAlignment="1">
      <alignment horizontal="left" vertical="center" wrapText="1"/>
    </xf>
    <xf numFmtId="0" fontId="7" fillId="0" borderId="5" xfId="4" applyFont="1" applyFill="1" applyBorder="1" applyAlignment="1">
      <alignment wrapText="1"/>
    </xf>
    <xf numFmtId="0" fontId="7" fillId="0" borderId="0" xfId="4" applyFont="1" applyFill="1" applyBorder="1"/>
    <xf numFmtId="0" fontId="7" fillId="0" borderId="10" xfId="4" applyFont="1" applyFill="1" applyBorder="1"/>
    <xf numFmtId="0" fontId="7" fillId="6" borderId="7" xfId="4" applyFont="1" applyFill="1" applyBorder="1" applyAlignment="1">
      <alignment wrapText="1"/>
    </xf>
    <xf numFmtId="0" fontId="7" fillId="6" borderId="1" xfId="4" applyFont="1" applyFill="1" applyBorder="1" applyAlignment="1">
      <alignment wrapText="1"/>
    </xf>
    <xf numFmtId="0" fontId="7" fillId="6" borderId="11" xfId="4" applyFont="1" applyFill="1" applyBorder="1" applyAlignment="1">
      <alignment wrapText="1"/>
    </xf>
    <xf numFmtId="0" fontId="7" fillId="7" borderId="5" xfId="4" applyFont="1" applyFill="1" applyBorder="1" applyAlignment="1">
      <alignment wrapText="1"/>
    </xf>
    <xf numFmtId="0" fontId="7" fillId="7" borderId="0" xfId="4" applyFont="1" applyFill="1" applyBorder="1"/>
    <xf numFmtId="0" fontId="7" fillId="7" borderId="10" xfId="4" applyFont="1" applyFill="1" applyBorder="1"/>
    <xf numFmtId="0" fontId="10" fillId="5" borderId="3" xfId="48" applyFont="1" applyFill="1" applyBorder="1" applyAlignment="1">
      <alignment horizontal="center" vertical="center" wrapText="1"/>
    </xf>
    <xf numFmtId="0" fontId="10" fillId="5" borderId="4" xfId="48" applyFont="1" applyFill="1" applyBorder="1" applyAlignment="1">
      <alignment horizontal="center" vertical="center"/>
    </xf>
    <xf numFmtId="0" fontId="10" fillId="5" borderId="8" xfId="48" applyFont="1" applyFill="1" applyBorder="1" applyAlignment="1">
      <alignment horizontal="center" vertical="center"/>
    </xf>
    <xf numFmtId="0" fontId="7" fillId="0" borderId="6" xfId="4" applyFont="1" applyFill="1" applyBorder="1" applyAlignment="1">
      <alignment horizontal="left" vertical="center" wrapText="1"/>
    </xf>
    <xf numFmtId="0" fontId="7" fillId="0" borderId="9" xfId="4" applyFont="1" applyFill="1" applyBorder="1" applyAlignment="1">
      <alignment horizontal="left" vertical="center" wrapText="1"/>
    </xf>
    <xf numFmtId="0" fontId="58" fillId="4" borderId="0" xfId="0" applyFont="1" applyFill="1" applyBorder="1" applyAlignment="1">
      <alignment horizontal="center" vertical="center" wrapText="1"/>
    </xf>
    <xf numFmtId="0" fontId="58" fillId="0" borderId="0" xfId="48" applyFont="1" applyAlignment="1">
      <alignment horizontal="left"/>
    </xf>
    <xf numFmtId="0" fontId="58" fillId="4" borderId="0" xfId="0" applyFont="1" applyFill="1" applyAlignment="1">
      <alignment horizontal="left" vertical="top" wrapText="1"/>
    </xf>
    <xf numFmtId="0" fontId="58" fillId="4" borderId="0" xfId="0" applyFont="1" applyFill="1" applyAlignment="1">
      <alignment horizontal="center" vertical="top" wrapText="1"/>
    </xf>
    <xf numFmtId="0" fontId="6" fillId="2" borderId="1" xfId="48" applyFont="1" applyFill="1" applyBorder="1" applyAlignment="1">
      <alignment horizontal="left"/>
    </xf>
    <xf numFmtId="0" fontId="6" fillId="2" borderId="1" xfId="48" applyFont="1" applyFill="1" applyBorder="1" applyAlignment="1">
      <alignment horizontal="center" vertical="center"/>
    </xf>
    <xf numFmtId="4" fontId="65" fillId="2" borderId="1" xfId="48" applyNumberFormat="1" applyFont="1" applyFill="1" applyBorder="1" applyAlignment="1">
      <alignment horizontal="center" vertical="center"/>
    </xf>
    <xf numFmtId="0" fontId="65" fillId="2" borderId="1" xfId="48" applyFont="1" applyFill="1" applyBorder="1" applyAlignment="1">
      <alignment horizontal="left"/>
    </xf>
  </cellXfs>
  <cellStyles count="61">
    <cellStyle name="60% — акцент2 2" xfId="22"/>
    <cellStyle name="Excel Built-in Normal" xfId="25"/>
    <cellStyle name="Heading 2 2" xfId="26"/>
    <cellStyle name="Normal 2" xfId="28"/>
    <cellStyle name="Normal 2 2" xfId="19"/>
    <cellStyle name="Normal 2 2 2" xfId="57"/>
    <cellStyle name="Normal 2 3" xfId="20"/>
    <cellStyle name="Normal 2 4" xfId="58"/>
    <cellStyle name="Normal_Золотая смета" xfId="18"/>
    <cellStyle name="S0" xfId="27"/>
    <cellStyle name="S1" xfId="21"/>
    <cellStyle name="S10" xfId="23"/>
    <cellStyle name="S11" xfId="7"/>
    <cellStyle name="S12" xfId="2"/>
    <cellStyle name="S13" xfId="5"/>
    <cellStyle name="S14" xfId="11"/>
    <cellStyle name="S15" xfId="14"/>
    <cellStyle name="S16" xfId="17"/>
    <cellStyle name="S17" xfId="30"/>
    <cellStyle name="S18" xfId="33"/>
    <cellStyle name="S19" xfId="35"/>
    <cellStyle name="S2" xfId="37"/>
    <cellStyle name="S20" xfId="13"/>
    <cellStyle name="S21" xfId="16"/>
    <cellStyle name="S22" xfId="31"/>
    <cellStyle name="S23" xfId="34"/>
    <cellStyle name="S24" xfId="36"/>
    <cellStyle name="S25" xfId="38"/>
    <cellStyle name="S3" xfId="39"/>
    <cellStyle name="S4" xfId="40"/>
    <cellStyle name="S5" xfId="41"/>
    <cellStyle name="S6" xfId="42"/>
    <cellStyle name="S7" xfId="43"/>
    <cellStyle name="S8" xfId="44"/>
    <cellStyle name="S9" xfId="45"/>
    <cellStyle name="Гиперссылка 2" xfId="46"/>
    <cellStyle name="для себестоимости" xfId="47"/>
    <cellStyle name="Обычный" xfId="0" builtinId="0"/>
    <cellStyle name="Обычный 10" xfId="59"/>
    <cellStyle name="Обычный 2" xfId="24"/>
    <cellStyle name="Обычный 2 2" xfId="48"/>
    <cellStyle name="Обычный 3" xfId="6"/>
    <cellStyle name="Обычный 3 2" xfId="49"/>
    <cellStyle name="Обычный 4" xfId="1"/>
    <cellStyle name="Обычный 4 2" xfId="10"/>
    <cellStyle name="Обычный 4 2 2" xfId="50"/>
    <cellStyle name="Обычный 5" xfId="4"/>
    <cellStyle name="Обычный 6" xfId="9"/>
    <cellStyle name="Обычный 6 2" xfId="51"/>
    <cellStyle name="Обычный 6 2 2" xfId="52"/>
    <cellStyle name="Обычный 6 3" xfId="53"/>
    <cellStyle name="Обычный 7" xfId="12"/>
    <cellStyle name="Обычный 7 2" xfId="29"/>
    <cellStyle name="Обычный 8" xfId="15"/>
    <cellStyle name="Обычный 8 2" xfId="54"/>
    <cellStyle name="Обычный 9" xfId="32"/>
    <cellStyle name="Пояснение" xfId="8" builtinId="53"/>
    <cellStyle name="Стиль 1" xfId="55"/>
    <cellStyle name="Финансовый" xfId="3" builtinId="3"/>
    <cellStyle name="Финансовый 2" xfId="56"/>
    <cellStyle name="Финансовый 3" xfId="6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153" t="s">
        <v>0</v>
      </c>
      <c r="B1" s="154"/>
      <c r="C1" s="154"/>
      <c r="D1" s="154"/>
      <c r="E1" s="154"/>
      <c r="F1" s="154"/>
      <c r="G1" s="154"/>
      <c r="H1" s="154"/>
      <c r="I1" s="154"/>
      <c r="J1" s="154"/>
      <c r="K1" s="154"/>
      <c r="L1" s="154"/>
      <c r="M1" s="154"/>
      <c r="N1" s="154"/>
      <c r="O1" s="154"/>
      <c r="P1" s="154"/>
      <c r="Q1" s="154"/>
    </row>
    <row r="2" spans="1:18" ht="30" customHeight="1">
      <c r="A2" s="155" t="s">
        <v>1</v>
      </c>
      <c r="B2" s="156"/>
      <c r="C2" s="156"/>
      <c r="D2" s="156"/>
      <c r="E2" s="156"/>
      <c r="F2" s="156"/>
      <c r="G2" s="156"/>
      <c r="H2" s="156"/>
      <c r="I2" s="156"/>
      <c r="J2" s="156"/>
      <c r="K2" s="156"/>
      <c r="L2" s="156"/>
      <c r="M2" s="156"/>
      <c r="N2" s="156"/>
      <c r="O2" s="156"/>
      <c r="P2" s="156"/>
      <c r="Q2" s="156"/>
    </row>
    <row r="3" spans="1:18" ht="20.25" customHeight="1">
      <c r="B3" s="11"/>
      <c r="C3" s="11"/>
      <c r="D3" s="11"/>
      <c r="E3" s="157" t="s">
        <v>2</v>
      </c>
      <c r="F3" s="158"/>
      <c r="G3" s="159"/>
      <c r="H3" s="159"/>
      <c r="I3" s="159"/>
      <c r="J3" s="159"/>
      <c r="K3" s="159"/>
      <c r="L3" s="159"/>
      <c r="M3" s="159"/>
      <c r="N3" s="159"/>
      <c r="O3" s="11"/>
      <c r="P3" s="11"/>
      <c r="Q3" s="11"/>
    </row>
    <row r="4" spans="1:18">
      <c r="B4" s="11"/>
      <c r="C4" s="11"/>
      <c r="D4" s="11"/>
      <c r="E4" s="12"/>
      <c r="F4" s="13"/>
      <c r="G4" s="14"/>
      <c r="H4" s="14"/>
      <c r="I4" s="14"/>
      <c r="J4" s="14"/>
      <c r="K4" s="14"/>
      <c r="L4" s="14"/>
      <c r="M4" s="14"/>
      <c r="N4" s="14"/>
      <c r="O4" s="11"/>
      <c r="P4" s="11"/>
      <c r="Q4" s="11"/>
    </row>
    <row r="5" spans="1:18" ht="59.25" customHeight="1">
      <c r="A5" s="15"/>
      <c r="B5" s="160" t="s">
        <v>3</v>
      </c>
      <c r="C5" s="161"/>
      <c r="D5" s="161"/>
      <c r="E5" s="161"/>
      <c r="F5" s="161"/>
      <c r="G5" s="161"/>
      <c r="H5" s="161"/>
      <c r="I5" s="161"/>
      <c r="J5" s="161"/>
      <c r="K5" s="161"/>
      <c r="L5" s="161"/>
      <c r="M5" s="161"/>
      <c r="N5" s="161"/>
      <c r="O5" s="161"/>
      <c r="P5" s="161"/>
      <c r="Q5" s="162"/>
    </row>
    <row r="6" spans="1:18" ht="64.5" customHeight="1">
      <c r="A6" s="16">
        <v>1</v>
      </c>
      <c r="B6" s="145" t="s">
        <v>4</v>
      </c>
      <c r="C6" s="146"/>
      <c r="D6" s="146"/>
      <c r="E6" s="146"/>
      <c r="F6" s="146"/>
      <c r="G6" s="146"/>
      <c r="H6" s="146"/>
      <c r="I6" s="146"/>
      <c r="J6" s="146"/>
      <c r="K6" s="146"/>
      <c r="L6" s="146"/>
      <c r="M6" s="146"/>
      <c r="N6" s="146"/>
      <c r="O6" s="146"/>
      <c r="P6" s="146"/>
      <c r="Q6" s="147"/>
    </row>
    <row r="7" spans="1:18" ht="18" customHeight="1">
      <c r="A7" s="16">
        <v>2</v>
      </c>
      <c r="B7" s="145" t="s">
        <v>5</v>
      </c>
      <c r="C7" s="146"/>
      <c r="D7" s="146"/>
      <c r="E7" s="146"/>
      <c r="F7" s="146"/>
      <c r="G7" s="146"/>
      <c r="H7" s="146"/>
      <c r="I7" s="146"/>
      <c r="J7" s="146"/>
      <c r="K7" s="146"/>
      <c r="L7" s="146"/>
      <c r="M7" s="146"/>
      <c r="N7" s="146"/>
      <c r="O7" s="146"/>
      <c r="P7" s="146"/>
      <c r="Q7" s="147"/>
    </row>
    <row r="8" spans="1:18" ht="45" customHeight="1">
      <c r="A8" s="16">
        <v>3</v>
      </c>
      <c r="B8" s="148" t="s">
        <v>6</v>
      </c>
      <c r="C8" s="149"/>
      <c r="D8" s="149"/>
      <c r="E8" s="149"/>
      <c r="F8" s="149"/>
      <c r="G8" s="149"/>
      <c r="H8" s="149"/>
      <c r="I8" s="149"/>
      <c r="J8" s="149"/>
      <c r="K8" s="149"/>
      <c r="L8" s="149"/>
      <c r="M8" s="149"/>
      <c r="N8" s="149"/>
      <c r="O8" s="149"/>
      <c r="P8" s="149"/>
      <c r="Q8" s="150"/>
    </row>
    <row r="9" spans="1:18" ht="24" customHeight="1">
      <c r="A9" s="16">
        <v>4</v>
      </c>
      <c r="B9" s="145" t="s">
        <v>7</v>
      </c>
      <c r="C9" s="146"/>
      <c r="D9" s="146"/>
      <c r="E9" s="146"/>
      <c r="F9" s="146"/>
      <c r="G9" s="146"/>
      <c r="H9" s="146"/>
      <c r="I9" s="146"/>
      <c r="J9" s="146"/>
      <c r="K9" s="146"/>
      <c r="L9" s="146"/>
      <c r="M9" s="146"/>
      <c r="N9" s="146"/>
      <c r="O9" s="146"/>
      <c r="P9" s="146"/>
      <c r="Q9" s="147"/>
    </row>
    <row r="10" spans="1:18" ht="19.5" customHeight="1">
      <c r="A10" s="16">
        <v>5</v>
      </c>
      <c r="B10" s="145" t="s">
        <v>8</v>
      </c>
      <c r="C10" s="146"/>
      <c r="D10" s="146"/>
      <c r="E10" s="146"/>
      <c r="F10" s="146"/>
      <c r="G10" s="146"/>
      <c r="H10" s="146"/>
      <c r="I10" s="146"/>
      <c r="J10" s="146"/>
      <c r="K10" s="146"/>
      <c r="L10" s="146"/>
      <c r="M10" s="146"/>
      <c r="N10" s="146"/>
      <c r="O10" s="146"/>
      <c r="P10" s="146"/>
      <c r="Q10" s="147"/>
    </row>
    <row r="11" spans="1:18" ht="21" customHeight="1">
      <c r="A11" s="17"/>
      <c r="B11" s="151" t="s">
        <v>9</v>
      </c>
      <c r="C11" s="152"/>
      <c r="D11" s="152"/>
      <c r="E11" s="152"/>
      <c r="F11" s="152"/>
      <c r="G11" s="152"/>
      <c r="H11" s="152"/>
      <c r="I11" s="152"/>
      <c r="J11" s="152"/>
      <c r="K11" s="152"/>
      <c r="L11" s="152"/>
      <c r="M11" s="152"/>
      <c r="N11" s="152"/>
      <c r="O11" s="152"/>
      <c r="P11" s="152"/>
      <c r="Q11" s="152"/>
      <c r="R11" s="21"/>
    </row>
    <row r="12" spans="1:18" ht="21" customHeight="1">
      <c r="A12" s="18"/>
      <c r="B12" s="19"/>
      <c r="C12" s="20"/>
      <c r="D12" s="20"/>
      <c r="E12" s="20"/>
      <c r="F12" s="20"/>
      <c r="G12" s="20"/>
      <c r="H12" s="20"/>
      <c r="I12" s="20"/>
      <c r="J12" s="20"/>
      <c r="K12" s="20"/>
      <c r="L12" s="20"/>
      <c r="M12" s="20"/>
      <c r="N12" s="20"/>
      <c r="O12" s="20"/>
      <c r="P12" s="20"/>
      <c r="Q12" s="20"/>
    </row>
    <row r="13" spans="1:18">
      <c r="A13" s="143" t="s">
        <v>10</v>
      </c>
      <c r="B13" s="143"/>
      <c r="C13" s="143"/>
      <c r="D13" s="143"/>
      <c r="E13" s="143"/>
      <c r="F13" s="143"/>
      <c r="G13" s="143"/>
      <c r="H13" s="143"/>
      <c r="I13" s="143"/>
      <c r="J13" s="143"/>
      <c r="K13" s="143"/>
      <c r="L13" s="143"/>
      <c r="M13" s="143"/>
      <c r="N13" s="143"/>
      <c r="O13" s="143"/>
      <c r="P13" s="143"/>
      <c r="Q13" s="143"/>
    </row>
    <row r="14" spans="1:18" ht="15.75" customHeight="1">
      <c r="A14" s="143" t="s">
        <v>11</v>
      </c>
      <c r="B14" s="143"/>
      <c r="C14" s="143"/>
      <c r="D14" s="143"/>
      <c r="E14" s="143" t="s">
        <v>12</v>
      </c>
      <c r="F14" s="143"/>
      <c r="G14" s="143"/>
      <c r="H14" s="143"/>
      <c r="I14" s="143"/>
      <c r="J14" s="143"/>
      <c r="K14" s="143"/>
      <c r="L14" s="143"/>
      <c r="M14" s="143"/>
      <c r="N14" s="143"/>
      <c r="O14" s="143"/>
      <c r="P14" s="143"/>
      <c r="Q14" s="143"/>
    </row>
    <row r="15" spans="1:18" ht="15.75" customHeight="1">
      <c r="A15" s="143" t="s">
        <v>13</v>
      </c>
      <c r="B15" s="143"/>
      <c r="C15" s="143"/>
      <c r="D15" s="143"/>
      <c r="E15" s="143"/>
      <c r="F15" s="143"/>
      <c r="G15" s="143"/>
      <c r="H15" s="143"/>
      <c r="I15" s="143"/>
      <c r="J15" s="143"/>
      <c r="K15" s="143"/>
      <c r="L15" s="143"/>
      <c r="M15" s="143"/>
      <c r="N15" s="143"/>
      <c r="O15" s="143"/>
      <c r="P15" s="143"/>
      <c r="Q15" s="143"/>
    </row>
    <row r="16" spans="1:18" ht="24" customHeight="1">
      <c r="A16" s="137" t="s">
        <v>14</v>
      </c>
      <c r="B16" s="137"/>
      <c r="C16" s="137"/>
      <c r="D16" s="137"/>
      <c r="E16" s="144" t="s">
        <v>15</v>
      </c>
      <c r="F16" s="144"/>
      <c r="G16" s="144"/>
      <c r="H16" s="144"/>
      <c r="I16" s="144"/>
      <c r="J16" s="144"/>
      <c r="K16" s="144"/>
      <c r="L16" s="144"/>
      <c r="M16" s="144"/>
      <c r="N16" s="144"/>
      <c r="O16" s="144"/>
      <c r="P16" s="144"/>
      <c r="Q16" s="144"/>
    </row>
    <row r="17" spans="1:17" ht="47.25" customHeight="1">
      <c r="A17" s="137"/>
      <c r="B17" s="137"/>
      <c r="C17" s="137"/>
      <c r="D17" s="137"/>
      <c r="E17" s="139" t="s">
        <v>16</v>
      </c>
      <c r="F17" s="139"/>
      <c r="G17" s="139"/>
      <c r="H17" s="139"/>
      <c r="I17" s="139"/>
      <c r="J17" s="139"/>
      <c r="K17" s="139"/>
      <c r="L17" s="139"/>
      <c r="M17" s="139"/>
      <c r="N17" s="139"/>
      <c r="O17" s="139"/>
      <c r="P17" s="139"/>
      <c r="Q17" s="139"/>
    </row>
    <row r="18" spans="1:17" ht="39.75" customHeight="1">
      <c r="A18" s="137"/>
      <c r="B18" s="137"/>
      <c r="C18" s="137"/>
      <c r="D18" s="137"/>
      <c r="E18" s="139" t="s">
        <v>17</v>
      </c>
      <c r="F18" s="139"/>
      <c r="G18" s="139"/>
      <c r="H18" s="139"/>
      <c r="I18" s="139"/>
      <c r="J18" s="139"/>
      <c r="K18" s="139"/>
      <c r="L18" s="139"/>
      <c r="M18" s="139"/>
      <c r="N18" s="139"/>
      <c r="O18" s="139"/>
      <c r="P18" s="139"/>
      <c r="Q18" s="139"/>
    </row>
    <row r="19" spans="1:17" ht="38.25" customHeight="1">
      <c r="A19" s="137"/>
      <c r="B19" s="137"/>
      <c r="C19" s="137"/>
      <c r="D19" s="137"/>
      <c r="E19" s="139" t="s">
        <v>18</v>
      </c>
      <c r="F19" s="139"/>
      <c r="G19" s="139"/>
      <c r="H19" s="139"/>
      <c r="I19" s="139"/>
      <c r="J19" s="139"/>
      <c r="K19" s="139"/>
      <c r="L19" s="139"/>
      <c r="M19" s="139"/>
      <c r="N19" s="139"/>
      <c r="O19" s="139"/>
      <c r="P19" s="139"/>
      <c r="Q19" s="139"/>
    </row>
    <row r="20" spans="1:17" ht="30" customHeight="1">
      <c r="A20" s="137"/>
      <c r="B20" s="137"/>
      <c r="C20" s="137"/>
      <c r="D20" s="137"/>
      <c r="E20" s="139" t="s">
        <v>19</v>
      </c>
      <c r="F20" s="139"/>
      <c r="G20" s="139"/>
      <c r="H20" s="139"/>
      <c r="I20" s="139"/>
      <c r="J20" s="139"/>
      <c r="K20" s="139"/>
      <c r="L20" s="139"/>
      <c r="M20" s="139"/>
      <c r="N20" s="139"/>
      <c r="O20" s="139"/>
      <c r="P20" s="139"/>
      <c r="Q20" s="139"/>
    </row>
    <row r="21" spans="1:17" ht="53.25" customHeight="1">
      <c r="A21" s="137"/>
      <c r="B21" s="137"/>
      <c r="C21" s="137"/>
      <c r="D21" s="137"/>
      <c r="E21" s="139" t="s">
        <v>20</v>
      </c>
      <c r="F21" s="139"/>
      <c r="G21" s="139"/>
      <c r="H21" s="139"/>
      <c r="I21" s="139"/>
      <c r="J21" s="139"/>
      <c r="K21" s="139"/>
      <c r="L21" s="139"/>
      <c r="M21" s="139"/>
      <c r="N21" s="139"/>
      <c r="O21" s="139"/>
      <c r="P21" s="139"/>
      <c r="Q21" s="139"/>
    </row>
    <row r="22" spans="1:17">
      <c r="A22" s="140" t="s">
        <v>21</v>
      </c>
      <c r="B22" s="142"/>
      <c r="C22" s="142"/>
      <c r="D22" s="142"/>
      <c r="E22" s="142"/>
      <c r="F22" s="142"/>
      <c r="G22" s="142"/>
      <c r="H22" s="142"/>
      <c r="I22" s="142"/>
      <c r="J22" s="142"/>
      <c r="K22" s="142"/>
      <c r="L22" s="142"/>
      <c r="M22" s="142"/>
      <c r="N22" s="142"/>
      <c r="O22" s="142"/>
      <c r="P22" s="142"/>
      <c r="Q22" s="142"/>
    </row>
    <row r="23" spans="1:17" ht="48" customHeight="1">
      <c r="A23" s="137" t="s">
        <v>22</v>
      </c>
      <c r="B23" s="138"/>
      <c r="C23" s="138"/>
      <c r="D23" s="138"/>
      <c r="E23" s="139" t="s">
        <v>23</v>
      </c>
      <c r="F23" s="139"/>
      <c r="G23" s="139"/>
      <c r="H23" s="139"/>
      <c r="I23" s="139"/>
      <c r="J23" s="139"/>
      <c r="K23" s="139"/>
      <c r="L23" s="139"/>
      <c r="M23" s="139"/>
      <c r="N23" s="139"/>
      <c r="O23" s="139"/>
      <c r="P23" s="139"/>
      <c r="Q23" s="139"/>
    </row>
    <row r="24" spans="1:17" ht="46.5" customHeight="1">
      <c r="A24" s="138"/>
      <c r="B24" s="138"/>
      <c r="C24" s="138"/>
      <c r="D24" s="138"/>
      <c r="E24" s="139" t="s">
        <v>24</v>
      </c>
      <c r="F24" s="139"/>
      <c r="G24" s="139"/>
      <c r="H24" s="139"/>
      <c r="I24" s="139"/>
      <c r="J24" s="139"/>
      <c r="K24" s="139"/>
      <c r="L24" s="139"/>
      <c r="M24" s="139"/>
      <c r="N24" s="139"/>
      <c r="O24" s="139"/>
      <c r="P24" s="139"/>
      <c r="Q24" s="139"/>
    </row>
    <row r="25" spans="1:17" ht="46.5" customHeight="1">
      <c r="A25" s="138"/>
      <c r="B25" s="138"/>
      <c r="C25" s="138"/>
      <c r="D25" s="138"/>
      <c r="E25" s="139" t="s">
        <v>25</v>
      </c>
      <c r="F25" s="139"/>
      <c r="G25" s="139"/>
      <c r="H25" s="139"/>
      <c r="I25" s="139"/>
      <c r="J25" s="139"/>
      <c r="K25" s="139"/>
      <c r="L25" s="139"/>
      <c r="M25" s="139"/>
      <c r="N25" s="139"/>
      <c r="O25" s="139"/>
      <c r="P25" s="139"/>
      <c r="Q25" s="139"/>
    </row>
    <row r="26" spans="1:17">
      <c r="A26" s="138"/>
      <c r="B26" s="138"/>
      <c r="C26" s="138"/>
      <c r="D26" s="138"/>
      <c r="E26" s="139" t="s">
        <v>26</v>
      </c>
      <c r="F26" s="139"/>
      <c r="G26" s="139"/>
      <c r="H26" s="139"/>
      <c r="I26" s="139"/>
      <c r="J26" s="139"/>
      <c r="K26" s="139"/>
      <c r="L26" s="139"/>
      <c r="M26" s="139"/>
      <c r="N26" s="139"/>
      <c r="O26" s="139"/>
      <c r="P26" s="139"/>
      <c r="Q26" s="139"/>
    </row>
    <row r="27" spans="1:17">
      <c r="A27" s="140" t="s">
        <v>27</v>
      </c>
      <c r="B27" s="140"/>
      <c r="C27" s="140"/>
      <c r="D27" s="140"/>
      <c r="E27" s="140"/>
      <c r="F27" s="140"/>
      <c r="G27" s="140"/>
      <c r="H27" s="140"/>
      <c r="I27" s="140"/>
      <c r="J27" s="140"/>
      <c r="K27" s="140"/>
      <c r="L27" s="140"/>
      <c r="M27" s="140"/>
      <c r="N27" s="140"/>
      <c r="O27" s="140"/>
      <c r="P27" s="140"/>
      <c r="Q27" s="140"/>
    </row>
    <row r="28" spans="1:17" ht="58.5" customHeight="1">
      <c r="A28" s="137" t="s">
        <v>28</v>
      </c>
      <c r="B28" s="137"/>
      <c r="C28" s="137"/>
      <c r="D28" s="137"/>
      <c r="E28" s="139" t="s">
        <v>29</v>
      </c>
      <c r="F28" s="139"/>
      <c r="G28" s="139"/>
      <c r="H28" s="139"/>
      <c r="I28" s="139"/>
      <c r="J28" s="139"/>
      <c r="K28" s="139"/>
      <c r="L28" s="139"/>
      <c r="M28" s="139"/>
      <c r="N28" s="139"/>
      <c r="O28" s="139"/>
      <c r="P28" s="139"/>
      <c r="Q28" s="139"/>
    </row>
    <row r="29" spans="1:17" ht="24" customHeight="1">
      <c r="A29" s="140" t="s">
        <v>30</v>
      </c>
      <c r="B29" s="140"/>
      <c r="C29" s="140"/>
      <c r="D29" s="140"/>
      <c r="E29" s="140"/>
      <c r="F29" s="140"/>
      <c r="G29" s="140"/>
      <c r="H29" s="140"/>
      <c r="I29" s="140"/>
      <c r="J29" s="140"/>
      <c r="K29" s="140"/>
      <c r="L29" s="140"/>
      <c r="M29" s="140"/>
      <c r="N29" s="140"/>
      <c r="O29" s="140"/>
      <c r="P29" s="140"/>
      <c r="Q29" s="140"/>
    </row>
    <row r="30" spans="1:17" ht="50.25" customHeight="1">
      <c r="A30" s="138">
        <v>4</v>
      </c>
      <c r="B30" s="138"/>
      <c r="C30" s="138"/>
      <c r="D30" s="138"/>
      <c r="E30" s="139" t="s">
        <v>31</v>
      </c>
      <c r="F30" s="139"/>
      <c r="G30" s="139"/>
      <c r="H30" s="139"/>
      <c r="I30" s="139"/>
      <c r="J30" s="139"/>
      <c r="K30" s="139"/>
      <c r="L30" s="139"/>
      <c r="M30" s="139"/>
      <c r="N30" s="139"/>
      <c r="O30" s="139"/>
      <c r="P30" s="139"/>
      <c r="Q30" s="139"/>
    </row>
    <row r="31" spans="1:17" ht="45.75" customHeight="1">
      <c r="A31" s="138"/>
      <c r="B31" s="138"/>
      <c r="C31" s="138"/>
      <c r="D31" s="138"/>
      <c r="E31" s="139" t="s">
        <v>32</v>
      </c>
      <c r="F31" s="139"/>
      <c r="G31" s="139"/>
      <c r="H31" s="139"/>
      <c r="I31" s="139"/>
      <c r="J31" s="139"/>
      <c r="K31" s="139"/>
      <c r="L31" s="139"/>
      <c r="M31" s="139"/>
      <c r="N31" s="139"/>
      <c r="O31" s="139"/>
      <c r="P31" s="139"/>
      <c r="Q31" s="139"/>
    </row>
    <row r="32" spans="1:17" ht="30" customHeight="1">
      <c r="A32" s="140" t="s">
        <v>33</v>
      </c>
      <c r="B32" s="140"/>
      <c r="C32" s="140"/>
      <c r="D32" s="140"/>
      <c r="E32" s="140"/>
      <c r="F32" s="140"/>
      <c r="G32" s="140"/>
      <c r="H32" s="140"/>
      <c r="I32" s="140"/>
      <c r="J32" s="140"/>
      <c r="K32" s="140"/>
      <c r="L32" s="140"/>
      <c r="M32" s="140"/>
      <c r="N32" s="140"/>
      <c r="O32" s="140"/>
      <c r="P32" s="140"/>
      <c r="Q32" s="140"/>
    </row>
    <row r="33" spans="1:17" ht="19.5" customHeight="1">
      <c r="A33" s="138">
        <v>5</v>
      </c>
      <c r="B33" s="138"/>
      <c r="C33" s="138"/>
      <c r="D33" s="138"/>
      <c r="E33" s="141" t="s">
        <v>34</v>
      </c>
      <c r="F33" s="141"/>
      <c r="G33" s="141"/>
      <c r="H33" s="141"/>
      <c r="I33" s="141"/>
      <c r="J33" s="141"/>
      <c r="K33" s="141"/>
      <c r="L33" s="141"/>
      <c r="M33" s="141"/>
      <c r="N33" s="141"/>
      <c r="O33" s="141"/>
      <c r="P33" s="141"/>
      <c r="Q33" s="141"/>
    </row>
    <row r="34" spans="1:17" ht="201.75" customHeight="1">
      <c r="A34" s="138"/>
      <c r="B34" s="138"/>
      <c r="C34" s="138"/>
      <c r="D34" s="138"/>
      <c r="E34" s="134" t="s">
        <v>35</v>
      </c>
      <c r="F34" s="134"/>
      <c r="G34" s="134"/>
      <c r="H34" s="134"/>
      <c r="I34" s="134"/>
      <c r="J34" s="134"/>
      <c r="K34" s="134"/>
      <c r="L34" s="134"/>
      <c r="M34" s="134"/>
      <c r="N34" s="134"/>
      <c r="O34" s="134"/>
      <c r="P34" s="134"/>
      <c r="Q34" s="134"/>
    </row>
    <row r="35" spans="1:17" ht="18.75" customHeight="1">
      <c r="A35" s="138"/>
      <c r="B35" s="138"/>
      <c r="C35" s="138"/>
      <c r="D35" s="138"/>
      <c r="E35" s="141" t="s">
        <v>36</v>
      </c>
      <c r="F35" s="141"/>
      <c r="G35" s="141"/>
      <c r="H35" s="141"/>
      <c r="I35" s="141"/>
      <c r="J35" s="141"/>
      <c r="K35" s="141"/>
      <c r="L35" s="141"/>
      <c r="M35" s="141"/>
      <c r="N35" s="141"/>
      <c r="O35" s="141"/>
      <c r="P35" s="141"/>
      <c r="Q35" s="141"/>
    </row>
    <row r="36" spans="1:17" ht="186.75" customHeight="1">
      <c r="A36" s="138"/>
      <c r="B36" s="138"/>
      <c r="C36" s="138"/>
      <c r="D36" s="138"/>
      <c r="E36" s="134" t="s">
        <v>37</v>
      </c>
      <c r="F36" s="135"/>
      <c r="G36" s="135"/>
      <c r="H36" s="135"/>
      <c r="I36" s="135"/>
      <c r="J36" s="135"/>
      <c r="K36" s="135"/>
      <c r="L36" s="135"/>
      <c r="M36" s="135"/>
      <c r="N36" s="135"/>
      <c r="O36" s="135"/>
      <c r="P36" s="135"/>
      <c r="Q36" s="135"/>
    </row>
    <row r="37" spans="1:17" ht="115.5" customHeight="1">
      <c r="A37" s="138"/>
      <c r="B37" s="138"/>
      <c r="C37" s="138"/>
      <c r="D37" s="138"/>
      <c r="E37" s="136" t="s">
        <v>38</v>
      </c>
      <c r="F37" s="136"/>
      <c r="G37" s="136"/>
      <c r="H37" s="136"/>
      <c r="I37" s="136"/>
      <c r="J37" s="136"/>
      <c r="K37" s="136"/>
      <c r="L37" s="136"/>
      <c r="M37" s="136"/>
      <c r="N37" s="136"/>
      <c r="O37" s="136"/>
      <c r="P37" s="136"/>
      <c r="Q37" s="136"/>
    </row>
    <row r="38" spans="1:17" ht="66.75" customHeight="1">
      <c r="A38" s="138"/>
      <c r="B38" s="138"/>
      <c r="C38" s="138"/>
      <c r="D38" s="138"/>
      <c r="E38" s="134" t="s">
        <v>39</v>
      </c>
      <c r="F38" s="135"/>
      <c r="G38" s="135"/>
      <c r="H38" s="135"/>
      <c r="I38" s="135"/>
      <c r="J38" s="135"/>
      <c r="K38" s="135"/>
      <c r="L38" s="135"/>
      <c r="M38" s="135"/>
      <c r="N38" s="135"/>
      <c r="O38" s="135"/>
      <c r="P38" s="135"/>
      <c r="Q38" s="135"/>
    </row>
  </sheetData>
  <mergeCells count="42">
    <mergeCell ref="A1:Q1"/>
    <mergeCell ref="A2:Q2"/>
    <mergeCell ref="E3:N3"/>
    <mergeCell ref="B5:Q5"/>
    <mergeCell ref="B6:Q6"/>
    <mergeCell ref="B7:Q7"/>
    <mergeCell ref="B8:Q8"/>
    <mergeCell ref="B9:Q9"/>
    <mergeCell ref="B10:Q10"/>
    <mergeCell ref="B11:Q11"/>
    <mergeCell ref="A13:Q13"/>
    <mergeCell ref="A14:D14"/>
    <mergeCell ref="E14:Q14"/>
    <mergeCell ref="A15:Q15"/>
    <mergeCell ref="E16:Q16"/>
    <mergeCell ref="E17:Q17"/>
    <mergeCell ref="E18:Q18"/>
    <mergeCell ref="E19:Q19"/>
    <mergeCell ref="E20:Q20"/>
    <mergeCell ref="E21:Q21"/>
    <mergeCell ref="E30:Q30"/>
    <mergeCell ref="A22:Q22"/>
    <mergeCell ref="E23:Q23"/>
    <mergeCell ref="E24:Q24"/>
    <mergeCell ref="E25:Q25"/>
    <mergeCell ref="E26:Q26"/>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181" t="s">
        <v>41</v>
      </c>
      <c r="B2" s="182"/>
      <c r="C2" s="182"/>
      <c r="D2" s="182"/>
      <c r="E2" s="182"/>
      <c r="F2" s="182"/>
      <c r="G2" s="182"/>
      <c r="H2" s="182"/>
      <c r="I2" s="182"/>
      <c r="J2" s="182"/>
      <c r="K2" s="182"/>
      <c r="L2" s="182"/>
      <c r="M2" s="182"/>
      <c r="N2" s="183"/>
    </row>
    <row r="3" spans="1:14">
      <c r="A3" s="166" t="s">
        <v>42</v>
      </c>
      <c r="B3" s="167"/>
      <c r="C3" s="167"/>
      <c r="D3" s="167"/>
      <c r="E3" s="167"/>
      <c r="F3" s="167"/>
      <c r="G3" s="167"/>
      <c r="H3" s="167"/>
      <c r="I3" s="167"/>
      <c r="J3" s="167"/>
      <c r="K3" s="167"/>
      <c r="L3" s="167"/>
      <c r="M3" s="167"/>
      <c r="N3" s="168"/>
    </row>
    <row r="4" spans="1:14" ht="46.5" customHeight="1">
      <c r="A4" s="4" t="s">
        <v>43</v>
      </c>
      <c r="B4" s="184" t="s">
        <v>44</v>
      </c>
      <c r="C4" s="184"/>
      <c r="D4" s="184"/>
      <c r="E4" s="184"/>
      <c r="F4" s="184"/>
      <c r="G4" s="184"/>
      <c r="H4" s="184"/>
      <c r="I4" s="184"/>
      <c r="J4" s="184"/>
      <c r="K4" s="184"/>
      <c r="L4" s="184"/>
      <c r="M4" s="184"/>
      <c r="N4" s="185"/>
    </row>
    <row r="5" spans="1:14" ht="45.75" customHeight="1">
      <c r="A5" s="169" t="s">
        <v>45</v>
      </c>
      <c r="B5" s="170"/>
      <c r="C5" s="170"/>
      <c r="D5" s="170"/>
      <c r="E5" s="170"/>
      <c r="F5" s="170"/>
      <c r="G5" s="170"/>
      <c r="H5" s="170"/>
      <c r="I5" s="170"/>
      <c r="J5" s="170"/>
      <c r="K5" s="170"/>
      <c r="L5" s="170"/>
      <c r="M5" s="170"/>
      <c r="N5" s="171"/>
    </row>
    <row r="6" spans="1:14" ht="29.25" customHeight="1">
      <c r="A6" s="169" t="s">
        <v>46</v>
      </c>
      <c r="B6" s="170"/>
      <c r="C6" s="170"/>
      <c r="D6" s="170"/>
      <c r="E6" s="170"/>
      <c r="F6" s="170"/>
      <c r="G6" s="170"/>
      <c r="H6" s="170"/>
      <c r="I6" s="170"/>
      <c r="J6" s="170"/>
      <c r="K6" s="170"/>
      <c r="L6" s="170"/>
      <c r="M6" s="170"/>
      <c r="N6" s="171"/>
    </row>
    <row r="7" spans="1:14" ht="17.25" customHeight="1">
      <c r="A7" s="5" t="s">
        <v>47</v>
      </c>
      <c r="B7" s="6"/>
      <c r="C7" s="6"/>
      <c r="D7" s="6"/>
      <c r="E7" s="6"/>
      <c r="F7" s="6"/>
      <c r="G7" s="6"/>
      <c r="H7" s="6"/>
      <c r="I7" s="6"/>
      <c r="J7" s="6"/>
      <c r="K7" s="6"/>
      <c r="L7" s="6"/>
      <c r="M7" s="6"/>
      <c r="N7" s="8"/>
    </row>
    <row r="8" spans="1:14" ht="51" customHeight="1">
      <c r="A8" s="169" t="s">
        <v>48</v>
      </c>
      <c r="B8" s="170"/>
      <c r="C8" s="170"/>
      <c r="D8" s="170"/>
      <c r="E8" s="170"/>
      <c r="F8" s="170"/>
      <c r="G8" s="170"/>
      <c r="H8" s="170"/>
      <c r="I8" s="170"/>
      <c r="J8" s="170"/>
      <c r="K8" s="170"/>
      <c r="L8" s="170"/>
      <c r="M8" s="170"/>
      <c r="N8" s="171"/>
    </row>
    <row r="9" spans="1:14" ht="36" customHeight="1">
      <c r="A9" s="169" t="s">
        <v>49</v>
      </c>
      <c r="B9" s="170"/>
      <c r="C9" s="170"/>
      <c r="D9" s="170"/>
      <c r="E9" s="170"/>
      <c r="F9" s="170"/>
      <c r="G9" s="170"/>
      <c r="H9" s="170"/>
      <c r="I9" s="170"/>
      <c r="J9" s="170"/>
      <c r="K9" s="170"/>
      <c r="L9" s="170"/>
      <c r="M9" s="170"/>
      <c r="N9" s="171"/>
    </row>
    <row r="10" spans="1:14" ht="30" customHeight="1">
      <c r="A10" s="169" t="s">
        <v>50</v>
      </c>
      <c r="B10" s="170"/>
      <c r="C10" s="170"/>
      <c r="D10" s="170"/>
      <c r="E10" s="170"/>
      <c r="F10" s="170"/>
      <c r="G10" s="170"/>
      <c r="H10" s="170"/>
      <c r="I10" s="170"/>
      <c r="J10" s="170"/>
      <c r="K10" s="170"/>
      <c r="L10" s="170"/>
      <c r="M10" s="170"/>
      <c r="N10" s="171"/>
    </row>
    <row r="11" spans="1:14" ht="18.75" customHeight="1">
      <c r="A11" s="169" t="s">
        <v>51</v>
      </c>
      <c r="B11" s="170"/>
      <c r="C11" s="170"/>
      <c r="D11" s="170"/>
      <c r="E11" s="170"/>
      <c r="F11" s="170"/>
      <c r="G11" s="170"/>
      <c r="H11" s="170"/>
      <c r="I11" s="170"/>
      <c r="J11" s="170"/>
      <c r="K11" s="170"/>
      <c r="L11" s="170"/>
      <c r="M11" s="170"/>
      <c r="N11" s="171"/>
    </row>
    <row r="12" spans="1:14">
      <c r="A12" s="166" t="s">
        <v>52</v>
      </c>
      <c r="B12" s="167"/>
      <c r="C12" s="167"/>
      <c r="D12" s="167"/>
      <c r="E12" s="167"/>
      <c r="F12" s="167"/>
      <c r="G12" s="167"/>
      <c r="H12" s="167"/>
      <c r="I12" s="167"/>
      <c r="J12" s="167"/>
      <c r="K12" s="167"/>
      <c r="L12" s="167"/>
      <c r="M12" s="167"/>
      <c r="N12" s="168"/>
    </row>
    <row r="13" spans="1:14">
      <c r="A13" s="7" t="s">
        <v>53</v>
      </c>
      <c r="N13" s="9"/>
    </row>
    <row r="14" spans="1:14" ht="117" customHeight="1">
      <c r="A14" s="172" t="s">
        <v>54</v>
      </c>
      <c r="B14" s="173"/>
      <c r="C14" s="173"/>
      <c r="D14" s="173"/>
      <c r="E14" s="173"/>
      <c r="F14" s="173"/>
      <c r="G14" s="173"/>
      <c r="H14" s="173"/>
      <c r="I14" s="173"/>
      <c r="J14" s="173"/>
      <c r="K14" s="173"/>
      <c r="L14" s="173"/>
      <c r="M14" s="173"/>
      <c r="N14" s="174"/>
    </row>
    <row r="15" spans="1:14" ht="28.5" customHeight="1">
      <c r="A15" s="175" t="s">
        <v>55</v>
      </c>
      <c r="B15" s="176"/>
      <c r="C15" s="176"/>
      <c r="D15" s="176"/>
      <c r="E15" s="176"/>
      <c r="F15" s="176"/>
      <c r="G15" s="176"/>
      <c r="H15" s="176"/>
      <c r="I15" s="176"/>
      <c r="J15" s="176"/>
      <c r="K15" s="176"/>
      <c r="L15" s="176"/>
      <c r="M15" s="176"/>
      <c r="N15" s="177"/>
    </row>
    <row r="16" spans="1:14" ht="120" customHeight="1">
      <c r="A16" s="178" t="s">
        <v>56</v>
      </c>
      <c r="B16" s="179"/>
      <c r="C16" s="179"/>
      <c r="D16" s="179"/>
      <c r="E16" s="179"/>
      <c r="F16" s="179"/>
      <c r="G16" s="179"/>
      <c r="H16" s="179"/>
      <c r="I16" s="179"/>
      <c r="J16" s="179"/>
      <c r="K16" s="179"/>
      <c r="L16" s="179"/>
      <c r="M16" s="179"/>
      <c r="N16" s="180"/>
    </row>
    <row r="17" spans="1:14" ht="13.5" customHeight="1">
      <c r="A17" s="169" t="s">
        <v>57</v>
      </c>
      <c r="B17" s="170"/>
      <c r="C17" s="170"/>
      <c r="D17" s="170"/>
      <c r="E17" s="170"/>
      <c r="F17" s="170"/>
      <c r="G17" s="170"/>
      <c r="H17" s="170"/>
      <c r="I17" s="170"/>
      <c r="J17" s="170"/>
      <c r="K17" s="170"/>
      <c r="L17" s="170"/>
      <c r="M17" s="170"/>
      <c r="N17" s="171"/>
    </row>
    <row r="18" spans="1:14" ht="15" customHeight="1">
      <c r="A18" s="169" t="s">
        <v>58</v>
      </c>
      <c r="B18" s="170"/>
      <c r="C18" s="170"/>
      <c r="D18" s="170"/>
      <c r="E18" s="170"/>
      <c r="F18" s="170"/>
      <c r="G18" s="170"/>
      <c r="H18" s="170"/>
      <c r="I18" s="170"/>
      <c r="J18" s="170"/>
      <c r="K18" s="170"/>
      <c r="L18" s="170"/>
      <c r="M18" s="170"/>
      <c r="N18" s="171"/>
    </row>
    <row r="19" spans="1:14" ht="49.5" customHeight="1">
      <c r="A19" s="169" t="s">
        <v>59</v>
      </c>
      <c r="B19" s="170"/>
      <c r="C19" s="170"/>
      <c r="D19" s="170"/>
      <c r="E19" s="170"/>
      <c r="F19" s="170"/>
      <c r="G19" s="170"/>
      <c r="H19" s="170"/>
      <c r="I19" s="170"/>
      <c r="J19" s="170"/>
      <c r="K19" s="170"/>
      <c r="L19" s="170"/>
      <c r="M19" s="170"/>
      <c r="N19" s="171"/>
    </row>
    <row r="20" spans="1:14">
      <c r="A20" s="166" t="s">
        <v>60</v>
      </c>
      <c r="B20" s="167"/>
      <c r="C20" s="167"/>
      <c r="D20" s="167"/>
      <c r="E20" s="167"/>
      <c r="F20" s="167"/>
      <c r="G20" s="167"/>
      <c r="H20" s="167"/>
      <c r="I20" s="167"/>
      <c r="J20" s="167"/>
      <c r="K20" s="167"/>
      <c r="L20" s="167"/>
      <c r="M20" s="167"/>
      <c r="N20" s="168"/>
    </row>
    <row r="21" spans="1:14" ht="77.25" customHeight="1">
      <c r="A21" s="163" t="s">
        <v>61</v>
      </c>
      <c r="B21" s="164"/>
      <c r="C21" s="164"/>
      <c r="D21" s="164"/>
      <c r="E21" s="164"/>
      <c r="F21" s="164"/>
      <c r="G21" s="164"/>
      <c r="H21" s="164"/>
      <c r="I21" s="164"/>
      <c r="J21" s="164"/>
      <c r="K21" s="164"/>
      <c r="L21" s="164"/>
      <c r="M21" s="164"/>
      <c r="N21" s="165"/>
    </row>
    <row r="22" spans="1:14">
      <c r="A22" s="166" t="s">
        <v>62</v>
      </c>
      <c r="B22" s="167"/>
      <c r="C22" s="167"/>
      <c r="D22" s="167"/>
      <c r="E22" s="167"/>
      <c r="F22" s="167"/>
      <c r="G22" s="167"/>
      <c r="H22" s="167"/>
      <c r="I22" s="167"/>
      <c r="J22" s="167"/>
      <c r="K22" s="167"/>
      <c r="L22" s="167"/>
      <c r="M22" s="167"/>
      <c r="N22" s="168"/>
    </row>
    <row r="23" spans="1:14" ht="51.75" customHeight="1">
      <c r="A23" s="163" t="s">
        <v>63</v>
      </c>
      <c r="B23" s="164"/>
      <c r="C23" s="164"/>
      <c r="D23" s="164"/>
      <c r="E23" s="164"/>
      <c r="F23" s="164"/>
      <c r="G23" s="164"/>
      <c r="H23" s="164"/>
      <c r="I23" s="164"/>
      <c r="J23" s="164"/>
      <c r="K23" s="164"/>
      <c r="L23" s="164"/>
      <c r="M23" s="164"/>
      <c r="N23" s="165"/>
    </row>
    <row r="24" spans="1:14">
      <c r="A24" s="166" t="s">
        <v>64</v>
      </c>
      <c r="B24" s="167"/>
      <c r="C24" s="167"/>
      <c r="D24" s="167"/>
      <c r="E24" s="167"/>
      <c r="F24" s="167"/>
      <c r="G24" s="167"/>
      <c r="H24" s="167"/>
      <c r="I24" s="167"/>
      <c r="J24" s="167"/>
      <c r="K24" s="167"/>
      <c r="L24" s="167"/>
      <c r="M24" s="167"/>
      <c r="N24" s="168"/>
    </row>
    <row r="25" spans="1:14" ht="14.25" customHeight="1">
      <c r="A25" s="163" t="s">
        <v>65</v>
      </c>
      <c r="B25" s="164"/>
      <c r="C25" s="164"/>
      <c r="D25" s="164"/>
      <c r="E25" s="164"/>
      <c r="F25" s="164"/>
      <c r="G25" s="164"/>
      <c r="H25" s="164"/>
      <c r="I25" s="164"/>
      <c r="J25" s="164"/>
      <c r="K25" s="164"/>
      <c r="L25" s="164"/>
      <c r="M25" s="164"/>
      <c r="N25" s="165"/>
    </row>
    <row r="26" spans="1:14">
      <c r="A26" s="166" t="s">
        <v>66</v>
      </c>
      <c r="B26" s="167"/>
      <c r="C26" s="167"/>
      <c r="D26" s="167"/>
      <c r="E26" s="167"/>
      <c r="F26" s="167"/>
      <c r="G26" s="167"/>
      <c r="H26" s="167"/>
      <c r="I26" s="167"/>
      <c r="J26" s="167"/>
      <c r="K26" s="167"/>
      <c r="L26" s="167"/>
      <c r="M26" s="167"/>
      <c r="N26" s="168"/>
    </row>
    <row r="27" spans="1:14" ht="63" customHeight="1">
      <c r="A27" s="163" t="s">
        <v>67</v>
      </c>
      <c r="B27" s="164"/>
      <c r="C27" s="164"/>
      <c r="D27" s="164"/>
      <c r="E27" s="164"/>
      <c r="F27" s="164"/>
      <c r="G27" s="164"/>
      <c r="H27" s="164"/>
      <c r="I27" s="164"/>
      <c r="J27" s="164"/>
      <c r="K27" s="164"/>
      <c r="L27" s="164"/>
      <c r="M27" s="164"/>
      <c r="N27" s="165"/>
    </row>
    <row r="28" spans="1:14">
      <c r="A28" s="166" t="s">
        <v>68</v>
      </c>
      <c r="B28" s="167"/>
      <c r="C28" s="167"/>
      <c r="D28" s="167"/>
      <c r="E28" s="167"/>
      <c r="F28" s="167"/>
      <c r="G28" s="167"/>
      <c r="H28" s="167"/>
      <c r="I28" s="167"/>
      <c r="J28" s="167"/>
      <c r="K28" s="167"/>
      <c r="L28" s="167"/>
      <c r="M28" s="167"/>
      <c r="N28" s="168"/>
    </row>
    <row r="29" spans="1:14" ht="17.25" customHeight="1">
      <c r="A29" s="163" t="s">
        <v>69</v>
      </c>
      <c r="B29" s="164"/>
      <c r="C29" s="164"/>
      <c r="D29" s="164"/>
      <c r="E29" s="164"/>
      <c r="F29" s="164"/>
      <c r="G29" s="164"/>
      <c r="H29" s="164"/>
      <c r="I29" s="164"/>
      <c r="J29" s="164"/>
      <c r="K29" s="164"/>
      <c r="L29" s="164"/>
      <c r="M29" s="164"/>
      <c r="N29" s="165"/>
    </row>
    <row r="30" spans="1:14" ht="36" customHeight="1">
      <c r="A30" s="163" t="s">
        <v>70</v>
      </c>
      <c r="B30" s="164"/>
      <c r="C30" s="164"/>
      <c r="D30" s="164"/>
      <c r="E30" s="164"/>
      <c r="F30" s="164"/>
      <c r="G30" s="164"/>
      <c r="H30" s="164"/>
      <c r="I30" s="164"/>
      <c r="J30" s="164"/>
      <c r="K30" s="164"/>
      <c r="L30" s="164"/>
      <c r="M30" s="164"/>
      <c r="N30" s="165"/>
    </row>
    <row r="31" spans="1:14">
      <c r="A31" s="166" t="s">
        <v>71</v>
      </c>
      <c r="B31" s="167"/>
      <c r="C31" s="167"/>
      <c r="D31" s="167"/>
      <c r="E31" s="167"/>
      <c r="F31" s="167"/>
      <c r="G31" s="167"/>
      <c r="H31" s="167"/>
      <c r="I31" s="167"/>
      <c r="J31" s="167"/>
      <c r="K31" s="167"/>
      <c r="L31" s="167"/>
      <c r="M31" s="167"/>
      <c r="N31" s="168"/>
    </row>
    <row r="32" spans="1:14">
      <c r="A32" s="166" t="s">
        <v>72</v>
      </c>
      <c r="B32" s="167"/>
      <c r="C32" s="167"/>
      <c r="D32" s="167"/>
      <c r="E32" s="167"/>
      <c r="F32" s="167"/>
      <c r="G32" s="167"/>
      <c r="H32" s="167"/>
      <c r="I32" s="167"/>
      <c r="J32" s="167"/>
      <c r="K32" s="167"/>
      <c r="L32" s="167"/>
      <c r="M32" s="167"/>
      <c r="N32" s="168"/>
    </row>
    <row r="33" spans="1:14" ht="34.5" customHeight="1">
      <c r="A33" s="163" t="s">
        <v>73</v>
      </c>
      <c r="B33" s="164"/>
      <c r="C33" s="164"/>
      <c r="D33" s="164"/>
      <c r="E33" s="164"/>
      <c r="F33" s="164"/>
      <c r="G33" s="164"/>
      <c r="H33" s="164"/>
      <c r="I33" s="164"/>
      <c r="J33" s="164"/>
      <c r="K33" s="164"/>
      <c r="L33" s="164"/>
      <c r="M33" s="164"/>
      <c r="N33" s="165"/>
    </row>
  </sheetData>
  <mergeCells count="30">
    <mergeCell ref="A2:N2"/>
    <mergeCell ref="A3:N3"/>
    <mergeCell ref="B4:N4"/>
    <mergeCell ref="A5:N5"/>
    <mergeCell ref="A6:N6"/>
    <mergeCell ref="A8:N8"/>
    <mergeCell ref="A9:N9"/>
    <mergeCell ref="A10:N10"/>
    <mergeCell ref="A11:N11"/>
    <mergeCell ref="A12:N12"/>
    <mergeCell ref="A14:N14"/>
    <mergeCell ref="A15:N15"/>
    <mergeCell ref="A16:N16"/>
    <mergeCell ref="A17:N17"/>
    <mergeCell ref="A18:N18"/>
    <mergeCell ref="A19:N19"/>
    <mergeCell ref="A20:N20"/>
    <mergeCell ref="A21:N21"/>
    <mergeCell ref="A22:N22"/>
    <mergeCell ref="A23:N23"/>
    <mergeCell ref="A24:N24"/>
    <mergeCell ref="A25:N25"/>
    <mergeCell ref="A26:N26"/>
    <mergeCell ref="A27:N27"/>
    <mergeCell ref="A28:N28"/>
    <mergeCell ref="A29:N29"/>
    <mergeCell ref="A30:N30"/>
    <mergeCell ref="A31:N31"/>
    <mergeCell ref="A32:N32"/>
    <mergeCell ref="A33:N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30"/>
  <sheetViews>
    <sheetView tabSelected="1" topLeftCell="A67" zoomScaleNormal="100" workbookViewId="0">
      <selection activeCell="F82" sqref="F82"/>
    </sheetView>
  </sheetViews>
  <sheetFormatPr defaultColWidth="9.109375" defaultRowHeight="13.8"/>
  <cols>
    <col min="1" max="1" width="6.33203125" style="37" customWidth="1"/>
    <col min="2" max="2" width="45.5546875" style="24" customWidth="1"/>
    <col min="3" max="3" width="9.33203125" style="24" customWidth="1"/>
    <col min="4" max="6" width="9.88671875" style="24" customWidth="1"/>
    <col min="7" max="16384" width="9.109375" style="24"/>
  </cols>
  <sheetData>
    <row r="1" spans="1:6">
      <c r="A1" s="187"/>
      <c r="B1" s="187"/>
      <c r="C1" s="50"/>
      <c r="D1" s="50"/>
      <c r="E1" s="127"/>
      <c r="F1" s="127"/>
    </row>
    <row r="2" spans="1:6">
      <c r="A2" s="187"/>
      <c r="B2" s="187"/>
      <c r="C2" s="50"/>
      <c r="D2" s="50"/>
      <c r="E2" s="127"/>
      <c r="F2" s="127"/>
    </row>
    <row r="3" spans="1:6">
      <c r="A3" s="188"/>
      <c r="B3" s="188"/>
      <c r="C3" s="188"/>
      <c r="D3" s="188"/>
      <c r="E3" s="188"/>
      <c r="F3" s="188"/>
    </row>
    <row r="4" spans="1:6">
      <c r="A4" s="189" t="s">
        <v>162</v>
      </c>
      <c r="B4" s="189"/>
      <c r="C4" s="189"/>
      <c r="D4" s="189"/>
      <c r="E4" s="189"/>
      <c r="F4" s="189"/>
    </row>
    <row r="5" spans="1:6">
      <c r="A5" s="186"/>
      <c r="B5" s="186"/>
      <c r="C5" s="186"/>
      <c r="D5" s="186"/>
      <c r="E5" s="186"/>
      <c r="F5" s="186"/>
    </row>
    <row r="6" spans="1:6">
      <c r="A6" s="186"/>
      <c r="B6" s="186"/>
      <c r="C6" s="186"/>
      <c r="D6" s="186"/>
      <c r="E6" s="186"/>
      <c r="F6" s="186"/>
    </row>
    <row r="7" spans="1:6">
      <c r="A7" s="186"/>
      <c r="B7" s="186"/>
      <c r="C7" s="186"/>
      <c r="D7" s="186"/>
      <c r="E7" s="186"/>
      <c r="F7" s="186"/>
    </row>
    <row r="8" spans="1:6" s="66" customFormat="1" ht="82.8">
      <c r="A8" s="62" t="s">
        <v>74</v>
      </c>
      <c r="B8" s="63" t="s">
        <v>75</v>
      </c>
      <c r="C8" s="64" t="s">
        <v>76</v>
      </c>
      <c r="D8" s="65" t="s">
        <v>77</v>
      </c>
      <c r="E8" s="65" t="s">
        <v>78</v>
      </c>
      <c r="F8" s="65" t="s">
        <v>79</v>
      </c>
    </row>
    <row r="9" spans="1:6" ht="15.6">
      <c r="A9" s="34"/>
      <c r="B9" s="32" t="s">
        <v>80</v>
      </c>
      <c r="C9" s="22"/>
      <c r="D9" s="23"/>
      <c r="E9" s="23"/>
      <c r="F9" s="23"/>
    </row>
    <row r="10" spans="1:6" s="69" customFormat="1" ht="14.4">
      <c r="A10" s="76">
        <v>1</v>
      </c>
      <c r="B10" s="100" t="s">
        <v>140</v>
      </c>
      <c r="C10" s="67" t="s">
        <v>93</v>
      </c>
      <c r="D10" s="101">
        <v>1.35</v>
      </c>
      <c r="E10" s="101">
        <v>40.799999999999997</v>
      </c>
      <c r="F10" s="101">
        <f>D10*E10</f>
        <v>55.08</v>
      </c>
    </row>
    <row r="11" spans="1:6" s="69" customFormat="1" ht="14.4">
      <c r="A11" s="76">
        <v>2</v>
      </c>
      <c r="B11" s="128" t="s">
        <v>134</v>
      </c>
      <c r="C11" s="129" t="s">
        <v>95</v>
      </c>
      <c r="D11" s="130">
        <v>4.2</v>
      </c>
      <c r="E11" s="101">
        <v>42.5</v>
      </c>
      <c r="F11" s="101">
        <f t="shared" ref="F11:F45" si="0">D11*E11</f>
        <v>178.5</v>
      </c>
    </row>
    <row r="12" spans="1:6" s="69" customFormat="1" ht="27.6">
      <c r="A12" s="76">
        <v>3</v>
      </c>
      <c r="B12" s="131" t="s">
        <v>141</v>
      </c>
      <c r="C12" s="132" t="s">
        <v>92</v>
      </c>
      <c r="D12" s="133">
        <v>1.35</v>
      </c>
      <c r="E12" s="101">
        <v>210.79999999999998</v>
      </c>
      <c r="F12" s="101">
        <f t="shared" si="0"/>
        <v>284.58</v>
      </c>
    </row>
    <row r="13" spans="1:6" s="69" customFormat="1" ht="14.4">
      <c r="A13" s="76">
        <v>4</v>
      </c>
      <c r="B13" s="99" t="s">
        <v>142</v>
      </c>
      <c r="C13" s="71" t="s">
        <v>93</v>
      </c>
      <c r="D13" s="72">
        <v>4.4000000000000004</v>
      </c>
      <c r="E13" s="101">
        <v>36.549999999999997</v>
      </c>
      <c r="F13" s="101">
        <f t="shared" si="0"/>
        <v>160.82</v>
      </c>
    </row>
    <row r="14" spans="1:6" s="69" customFormat="1" ht="27.6">
      <c r="A14" s="76">
        <v>5</v>
      </c>
      <c r="B14" s="102" t="s">
        <v>96</v>
      </c>
      <c r="C14" s="81" t="s">
        <v>94</v>
      </c>
      <c r="D14" s="68">
        <v>2</v>
      </c>
      <c r="E14" s="101">
        <v>169.15</v>
      </c>
      <c r="F14" s="101">
        <f t="shared" si="0"/>
        <v>338.3</v>
      </c>
    </row>
    <row r="15" spans="1:6" s="69" customFormat="1" ht="14.4">
      <c r="A15" s="76">
        <v>6</v>
      </c>
      <c r="B15" s="105" t="s">
        <v>115</v>
      </c>
      <c r="C15" s="103" t="s">
        <v>94</v>
      </c>
      <c r="D15" s="68">
        <v>2</v>
      </c>
      <c r="E15" s="101">
        <v>55.25</v>
      </c>
      <c r="F15" s="101">
        <f t="shared" si="0"/>
        <v>110.5</v>
      </c>
    </row>
    <row r="16" spans="1:6" s="69" customFormat="1" ht="14.4">
      <c r="A16" s="76">
        <v>7</v>
      </c>
      <c r="B16" s="102" t="s">
        <v>127</v>
      </c>
      <c r="C16" s="83" t="s">
        <v>94</v>
      </c>
      <c r="D16" s="106">
        <v>1</v>
      </c>
      <c r="E16" s="101">
        <v>144.5</v>
      </c>
      <c r="F16" s="101">
        <f t="shared" si="0"/>
        <v>144.5</v>
      </c>
    </row>
    <row r="17" spans="1:6" s="69" customFormat="1" ht="14.4">
      <c r="A17" s="76">
        <v>8</v>
      </c>
      <c r="B17" s="102" t="s">
        <v>149</v>
      </c>
      <c r="C17" s="83" t="s">
        <v>150</v>
      </c>
      <c r="D17" s="106">
        <v>0.45</v>
      </c>
      <c r="E17" s="101">
        <v>21866.25</v>
      </c>
      <c r="F17" s="101">
        <f t="shared" si="0"/>
        <v>9839.8125</v>
      </c>
    </row>
    <row r="18" spans="1:6" s="69" customFormat="1" ht="14.4">
      <c r="A18" s="76">
        <v>9</v>
      </c>
      <c r="B18" s="102" t="s">
        <v>151</v>
      </c>
      <c r="C18" s="83" t="s">
        <v>150</v>
      </c>
      <c r="D18" s="106">
        <v>0.45</v>
      </c>
      <c r="E18" s="101">
        <v>6120</v>
      </c>
      <c r="F18" s="101">
        <f t="shared" si="0"/>
        <v>2754</v>
      </c>
    </row>
    <row r="19" spans="1:6" s="69" customFormat="1" ht="14.4">
      <c r="A19" s="76">
        <v>10</v>
      </c>
      <c r="B19" s="99" t="s">
        <v>148</v>
      </c>
      <c r="C19" s="81" t="s">
        <v>95</v>
      </c>
      <c r="D19" s="68">
        <v>80.489999999999995</v>
      </c>
      <c r="E19" s="101">
        <v>28.9</v>
      </c>
      <c r="F19" s="101">
        <f t="shared" si="0"/>
        <v>2326.1609999999996</v>
      </c>
    </row>
    <row r="20" spans="1:6" s="69" customFormat="1" ht="27.6">
      <c r="A20" s="76">
        <v>11</v>
      </c>
      <c r="B20" s="107" t="s">
        <v>159</v>
      </c>
      <c r="C20" s="108" t="s">
        <v>94</v>
      </c>
      <c r="D20" s="74">
        <v>2</v>
      </c>
      <c r="E20" s="101">
        <v>4000</v>
      </c>
      <c r="F20" s="101">
        <f t="shared" si="0"/>
        <v>8000</v>
      </c>
    </row>
    <row r="21" spans="1:6" s="69" customFormat="1" ht="14.4">
      <c r="A21" s="76">
        <v>12</v>
      </c>
      <c r="B21" s="107" t="s">
        <v>146</v>
      </c>
      <c r="C21" s="108" t="s">
        <v>94</v>
      </c>
      <c r="D21" s="74">
        <v>1</v>
      </c>
      <c r="E21" s="101">
        <v>155.54999999999998</v>
      </c>
      <c r="F21" s="101">
        <f t="shared" si="0"/>
        <v>155.54999999999998</v>
      </c>
    </row>
    <row r="22" spans="1:6" s="69" customFormat="1" ht="27.6">
      <c r="A22" s="76">
        <v>13</v>
      </c>
      <c r="B22" s="30" t="s">
        <v>87</v>
      </c>
      <c r="C22" s="48"/>
      <c r="D22" s="39"/>
      <c r="E22" s="101"/>
      <c r="F22" s="38">
        <f>SUM(F10:F21)</f>
        <v>24347.803499999998</v>
      </c>
    </row>
    <row r="23" spans="1:6" s="69" customFormat="1" ht="15.6">
      <c r="A23" s="76">
        <v>14</v>
      </c>
      <c r="B23" s="32" t="s">
        <v>86</v>
      </c>
      <c r="C23" s="40"/>
      <c r="D23" s="42"/>
      <c r="E23" s="42"/>
      <c r="F23" s="42"/>
    </row>
    <row r="24" spans="1:6" s="69" customFormat="1" ht="14.4">
      <c r="A24" s="76">
        <v>15</v>
      </c>
      <c r="B24" s="99" t="s">
        <v>135</v>
      </c>
      <c r="C24" s="109" t="s">
        <v>94</v>
      </c>
      <c r="D24" s="110">
        <v>1</v>
      </c>
      <c r="E24" s="101">
        <v>637.5</v>
      </c>
      <c r="F24" s="101">
        <f t="shared" si="0"/>
        <v>637.5</v>
      </c>
    </row>
    <row r="25" spans="1:6" s="69" customFormat="1" ht="14.4">
      <c r="A25" s="76">
        <v>16</v>
      </c>
      <c r="B25" s="111" t="s">
        <v>145</v>
      </c>
      <c r="C25" s="109" t="s">
        <v>94</v>
      </c>
      <c r="D25" s="110">
        <v>3</v>
      </c>
      <c r="E25" s="101">
        <v>170</v>
      </c>
      <c r="F25" s="101">
        <f t="shared" si="0"/>
        <v>510</v>
      </c>
    </row>
    <row r="26" spans="1:6" s="69" customFormat="1" ht="14.4">
      <c r="A26" s="76">
        <v>17</v>
      </c>
      <c r="B26" s="111" t="s">
        <v>123</v>
      </c>
      <c r="C26" s="109" t="s">
        <v>94</v>
      </c>
      <c r="D26" s="110">
        <v>3</v>
      </c>
      <c r="E26" s="101">
        <v>170</v>
      </c>
      <c r="F26" s="101">
        <f t="shared" si="0"/>
        <v>510</v>
      </c>
    </row>
    <row r="27" spans="1:6" s="69" customFormat="1" ht="14.4">
      <c r="A27" s="76">
        <v>18</v>
      </c>
      <c r="B27" s="112" t="s">
        <v>124</v>
      </c>
      <c r="C27" s="109" t="s">
        <v>94</v>
      </c>
      <c r="D27" s="110">
        <v>7</v>
      </c>
      <c r="E27" s="101">
        <v>255</v>
      </c>
      <c r="F27" s="101">
        <f t="shared" si="0"/>
        <v>1785</v>
      </c>
    </row>
    <row r="28" spans="1:6" s="69" customFormat="1" ht="14.4">
      <c r="A28" s="76">
        <v>19</v>
      </c>
      <c r="B28" s="112" t="s">
        <v>125</v>
      </c>
      <c r="C28" s="109" t="s">
        <v>94</v>
      </c>
      <c r="D28" s="110">
        <v>4</v>
      </c>
      <c r="E28" s="101">
        <v>255</v>
      </c>
      <c r="F28" s="101">
        <f t="shared" si="0"/>
        <v>1020</v>
      </c>
    </row>
    <row r="29" spans="1:6" s="69" customFormat="1" ht="14.4">
      <c r="A29" s="76">
        <v>20</v>
      </c>
      <c r="B29" s="113" t="s">
        <v>133</v>
      </c>
      <c r="C29" s="109" t="s">
        <v>94</v>
      </c>
      <c r="D29" s="110">
        <v>1</v>
      </c>
      <c r="E29" s="101">
        <v>436.05</v>
      </c>
      <c r="F29" s="101">
        <f t="shared" si="0"/>
        <v>436.05</v>
      </c>
    </row>
    <row r="30" spans="1:6" s="69" customFormat="1" ht="14.4">
      <c r="A30" s="76">
        <v>21</v>
      </c>
      <c r="B30" s="113" t="s">
        <v>147</v>
      </c>
      <c r="C30" s="109" t="s">
        <v>94</v>
      </c>
      <c r="D30" s="110">
        <v>1</v>
      </c>
      <c r="E30" s="101">
        <v>127.5</v>
      </c>
      <c r="F30" s="101">
        <f t="shared" si="0"/>
        <v>127.5</v>
      </c>
    </row>
    <row r="31" spans="1:6" s="69" customFormat="1" ht="14.4">
      <c r="A31" s="76">
        <v>22</v>
      </c>
      <c r="B31" s="99" t="s">
        <v>126</v>
      </c>
      <c r="C31" s="109" t="s">
        <v>107</v>
      </c>
      <c r="D31" s="110">
        <v>1</v>
      </c>
      <c r="E31" s="101">
        <v>170</v>
      </c>
      <c r="F31" s="101">
        <f t="shared" si="0"/>
        <v>170</v>
      </c>
    </row>
    <row r="32" spans="1:6" s="69" customFormat="1" ht="27.6">
      <c r="A32" s="76">
        <v>23</v>
      </c>
      <c r="B32" s="99" t="s">
        <v>157</v>
      </c>
      <c r="C32" s="109" t="s">
        <v>158</v>
      </c>
      <c r="D32" s="110">
        <v>2</v>
      </c>
      <c r="E32" s="101">
        <v>2500</v>
      </c>
      <c r="F32" s="101">
        <f t="shared" si="0"/>
        <v>5000</v>
      </c>
    </row>
    <row r="33" spans="1:6" s="69" customFormat="1" ht="14.4">
      <c r="A33" s="76">
        <v>24</v>
      </c>
      <c r="B33" s="30" t="s">
        <v>88</v>
      </c>
      <c r="C33" s="48"/>
      <c r="D33" s="39"/>
      <c r="E33" s="101"/>
      <c r="F33" s="38">
        <f>SUM(F24:F32)</f>
        <v>10196.049999999999</v>
      </c>
    </row>
    <row r="34" spans="1:6" s="69" customFormat="1" ht="15.6">
      <c r="A34" s="76">
        <v>25</v>
      </c>
      <c r="B34" s="32" t="s">
        <v>81</v>
      </c>
      <c r="C34" s="40"/>
      <c r="D34" s="42"/>
      <c r="E34" s="41"/>
      <c r="F34" s="41"/>
    </row>
    <row r="35" spans="1:6" s="69" customFormat="1" ht="14.4">
      <c r="A35" s="76">
        <v>26</v>
      </c>
      <c r="B35" s="99" t="s">
        <v>98</v>
      </c>
      <c r="C35" s="81" t="s">
        <v>95</v>
      </c>
      <c r="D35" s="72">
        <v>120</v>
      </c>
      <c r="E35" s="101">
        <v>11.049999999999999</v>
      </c>
      <c r="F35" s="101">
        <f t="shared" si="0"/>
        <v>1325.9999999999998</v>
      </c>
    </row>
    <row r="36" spans="1:6" s="69" customFormat="1" ht="14.4">
      <c r="A36" s="76">
        <v>27</v>
      </c>
      <c r="B36" s="99" t="s">
        <v>97</v>
      </c>
      <c r="C36" s="71" t="s">
        <v>95</v>
      </c>
      <c r="D36" s="72">
        <v>280</v>
      </c>
      <c r="E36" s="101">
        <v>17.849999999999998</v>
      </c>
      <c r="F36" s="101">
        <f t="shared" si="0"/>
        <v>4997.9999999999991</v>
      </c>
    </row>
    <row r="37" spans="1:6" s="69" customFormat="1" ht="14.4">
      <c r="A37" s="76">
        <v>28</v>
      </c>
      <c r="B37" s="115" t="s">
        <v>130</v>
      </c>
      <c r="C37" s="116" t="s">
        <v>95</v>
      </c>
      <c r="D37" s="104">
        <v>20</v>
      </c>
      <c r="E37" s="101">
        <v>15.299999999999999</v>
      </c>
      <c r="F37" s="101">
        <f t="shared" si="0"/>
        <v>306</v>
      </c>
    </row>
    <row r="38" spans="1:6" s="69" customFormat="1" ht="41.4">
      <c r="A38" s="76">
        <v>29</v>
      </c>
      <c r="B38" s="99" t="s">
        <v>144</v>
      </c>
      <c r="C38" s="71" t="s">
        <v>94</v>
      </c>
      <c r="D38" s="72">
        <v>4</v>
      </c>
      <c r="E38" s="101">
        <v>106.25</v>
      </c>
      <c r="F38" s="101">
        <f t="shared" si="0"/>
        <v>425</v>
      </c>
    </row>
    <row r="39" spans="1:6" s="69" customFormat="1" ht="14.4">
      <c r="A39" s="76">
        <v>30</v>
      </c>
      <c r="B39" s="99" t="s">
        <v>99</v>
      </c>
      <c r="C39" s="71" t="s">
        <v>94</v>
      </c>
      <c r="D39" s="130">
        <v>2</v>
      </c>
      <c r="E39" s="101">
        <v>107.1</v>
      </c>
      <c r="F39" s="101">
        <f t="shared" si="0"/>
        <v>214.2</v>
      </c>
    </row>
    <row r="40" spans="1:6" s="69" customFormat="1" ht="14.4">
      <c r="A40" s="76">
        <v>31</v>
      </c>
      <c r="B40" s="99" t="s">
        <v>131</v>
      </c>
      <c r="C40" s="71" t="s">
        <v>95</v>
      </c>
      <c r="D40" s="72">
        <v>25</v>
      </c>
      <c r="E40" s="101">
        <v>14.45</v>
      </c>
      <c r="F40" s="101">
        <f t="shared" si="0"/>
        <v>361.25</v>
      </c>
    </row>
    <row r="41" spans="1:6" s="69" customFormat="1" ht="14.4">
      <c r="A41" s="76">
        <v>32</v>
      </c>
      <c r="B41" s="102" t="s">
        <v>139</v>
      </c>
      <c r="C41" s="81" t="s">
        <v>94</v>
      </c>
      <c r="D41" s="68">
        <v>1</v>
      </c>
      <c r="E41" s="101">
        <v>765</v>
      </c>
      <c r="F41" s="101">
        <f t="shared" si="0"/>
        <v>765</v>
      </c>
    </row>
    <row r="42" spans="1:6" s="69" customFormat="1" ht="24" customHeight="1">
      <c r="A42" s="76">
        <v>33</v>
      </c>
      <c r="B42" s="99" t="s">
        <v>100</v>
      </c>
      <c r="C42" s="71" t="s">
        <v>94</v>
      </c>
      <c r="D42" s="72">
        <v>6</v>
      </c>
      <c r="E42" s="101">
        <v>85</v>
      </c>
      <c r="F42" s="101">
        <f t="shared" si="0"/>
        <v>510</v>
      </c>
    </row>
    <row r="43" spans="1:6" s="69" customFormat="1" ht="14.4">
      <c r="A43" s="76">
        <v>34</v>
      </c>
      <c r="B43" s="99" t="s">
        <v>132</v>
      </c>
      <c r="C43" s="71" t="s">
        <v>94</v>
      </c>
      <c r="D43" s="72">
        <v>11</v>
      </c>
      <c r="E43" s="101">
        <v>50.15</v>
      </c>
      <c r="F43" s="101">
        <f t="shared" si="0"/>
        <v>551.65</v>
      </c>
    </row>
    <row r="44" spans="1:6" s="69" customFormat="1" ht="14.4">
      <c r="A44" s="76">
        <v>35</v>
      </c>
      <c r="B44" s="99" t="s">
        <v>101</v>
      </c>
      <c r="C44" s="71" t="s">
        <v>94</v>
      </c>
      <c r="D44" s="72">
        <v>2</v>
      </c>
      <c r="E44" s="101">
        <v>68</v>
      </c>
      <c r="F44" s="101">
        <f t="shared" si="0"/>
        <v>136</v>
      </c>
    </row>
    <row r="45" spans="1:6" s="69" customFormat="1" ht="14.4">
      <c r="A45" s="76">
        <v>36</v>
      </c>
      <c r="B45" s="102" t="s">
        <v>143</v>
      </c>
      <c r="C45" s="70" t="s">
        <v>95</v>
      </c>
      <c r="D45" s="70">
        <v>12</v>
      </c>
      <c r="E45" s="101">
        <v>67.149999999999991</v>
      </c>
      <c r="F45" s="101">
        <f t="shared" si="0"/>
        <v>805.8</v>
      </c>
    </row>
    <row r="46" spans="1:6" s="69" customFormat="1" ht="14.4">
      <c r="A46" s="76">
        <v>37</v>
      </c>
      <c r="B46" s="102" t="s">
        <v>136</v>
      </c>
      <c r="C46" s="70" t="s">
        <v>137</v>
      </c>
      <c r="D46" s="70">
        <v>32</v>
      </c>
      <c r="E46" s="101">
        <v>55.25</v>
      </c>
      <c r="F46" s="101">
        <f t="shared" ref="F46:F74" si="1">D46*E46</f>
        <v>1768</v>
      </c>
    </row>
    <row r="47" spans="1:6" s="69" customFormat="1" ht="14.4">
      <c r="A47" s="76">
        <v>38</v>
      </c>
      <c r="B47" s="99" t="s">
        <v>138</v>
      </c>
      <c r="C47" s="71" t="s">
        <v>94</v>
      </c>
      <c r="D47" s="72">
        <v>1</v>
      </c>
      <c r="E47" s="101">
        <v>301.75</v>
      </c>
      <c r="F47" s="101">
        <f t="shared" si="1"/>
        <v>301.75</v>
      </c>
    </row>
    <row r="48" spans="1:6" s="69" customFormat="1" ht="14.4">
      <c r="A48" s="76">
        <v>39</v>
      </c>
      <c r="B48" s="99" t="s">
        <v>102</v>
      </c>
      <c r="C48" s="71" t="s">
        <v>94</v>
      </c>
      <c r="D48" s="72">
        <v>2</v>
      </c>
      <c r="E48" s="101">
        <v>85</v>
      </c>
      <c r="F48" s="101">
        <f t="shared" si="1"/>
        <v>170</v>
      </c>
    </row>
    <row r="49" spans="1:6" s="69" customFormat="1" ht="14.4">
      <c r="A49" s="76">
        <v>40</v>
      </c>
      <c r="B49" s="99" t="s">
        <v>103</v>
      </c>
      <c r="C49" s="71" t="s">
        <v>94</v>
      </c>
      <c r="D49" s="72">
        <v>1</v>
      </c>
      <c r="E49" s="101">
        <v>85</v>
      </c>
      <c r="F49" s="101">
        <f t="shared" si="1"/>
        <v>85</v>
      </c>
    </row>
    <row r="50" spans="1:6" s="69" customFormat="1" ht="14.4">
      <c r="A50" s="76">
        <v>41</v>
      </c>
      <c r="B50" s="117" t="s">
        <v>152</v>
      </c>
      <c r="C50" s="118" t="s">
        <v>95</v>
      </c>
      <c r="D50" s="72">
        <v>7.5</v>
      </c>
      <c r="E50" s="101">
        <v>67.149999999999991</v>
      </c>
      <c r="F50" s="101">
        <f t="shared" si="1"/>
        <v>503.62499999999994</v>
      </c>
    </row>
    <row r="51" spans="1:6" s="69" customFormat="1" ht="14.4">
      <c r="A51" s="76">
        <v>42</v>
      </c>
      <c r="B51" s="119" t="s">
        <v>153</v>
      </c>
      <c r="C51" s="120" t="s">
        <v>95</v>
      </c>
      <c r="D51" s="72">
        <v>7.5</v>
      </c>
      <c r="E51" s="101">
        <v>59.5</v>
      </c>
      <c r="F51" s="101">
        <f t="shared" si="1"/>
        <v>446.25</v>
      </c>
    </row>
    <row r="52" spans="1:6" s="69" customFormat="1" ht="14.4">
      <c r="A52" s="76">
        <v>43</v>
      </c>
      <c r="B52" s="99" t="s">
        <v>154</v>
      </c>
      <c r="C52" s="71" t="s">
        <v>94</v>
      </c>
      <c r="D52" s="72">
        <v>6</v>
      </c>
      <c r="E52" s="101">
        <v>51.85</v>
      </c>
      <c r="F52" s="101">
        <f t="shared" si="1"/>
        <v>311.10000000000002</v>
      </c>
    </row>
    <row r="53" spans="1:6" s="69" customFormat="1" ht="14.4">
      <c r="A53" s="76">
        <v>44</v>
      </c>
      <c r="B53" s="114" t="s">
        <v>104</v>
      </c>
      <c r="C53" s="71" t="s">
        <v>105</v>
      </c>
      <c r="D53" s="72">
        <v>1</v>
      </c>
      <c r="E53" s="101">
        <v>107.1</v>
      </c>
      <c r="F53" s="101">
        <f t="shared" si="1"/>
        <v>107.1</v>
      </c>
    </row>
    <row r="54" spans="1:6" s="69" customFormat="1" ht="27.6">
      <c r="A54" s="76">
        <v>45</v>
      </c>
      <c r="B54" s="114" t="s">
        <v>106</v>
      </c>
      <c r="C54" s="71" t="s">
        <v>107</v>
      </c>
      <c r="D54" s="72">
        <v>1</v>
      </c>
      <c r="E54" s="101">
        <v>1275</v>
      </c>
      <c r="F54" s="101">
        <f t="shared" si="1"/>
        <v>1275</v>
      </c>
    </row>
    <row r="55" spans="1:6" s="69" customFormat="1" ht="14.4">
      <c r="A55" s="76">
        <v>46</v>
      </c>
      <c r="B55" s="114" t="s">
        <v>108</v>
      </c>
      <c r="C55" s="71" t="s">
        <v>94</v>
      </c>
      <c r="D55" s="72">
        <v>1</v>
      </c>
      <c r="E55" s="101">
        <v>5387.3</v>
      </c>
      <c r="F55" s="101">
        <f t="shared" si="1"/>
        <v>5387.3</v>
      </c>
    </row>
    <row r="56" spans="1:6" s="69" customFormat="1" ht="27.6">
      <c r="A56" s="76">
        <v>47</v>
      </c>
      <c r="B56" s="77" t="s">
        <v>89</v>
      </c>
      <c r="C56" s="78"/>
      <c r="D56" s="79"/>
      <c r="E56" s="101"/>
      <c r="F56" s="47">
        <f>SUM(F35:F55)</f>
        <v>20754.024999999998</v>
      </c>
    </row>
    <row r="57" spans="1:6" s="69" customFormat="1" ht="15.6">
      <c r="A57" s="76">
        <v>48</v>
      </c>
      <c r="B57" s="80" t="s">
        <v>82</v>
      </c>
      <c r="C57" s="31"/>
      <c r="D57" s="31"/>
      <c r="E57" s="31"/>
      <c r="F57" s="31"/>
    </row>
    <row r="58" spans="1:6" s="69" customFormat="1" ht="14.4">
      <c r="A58" s="76">
        <v>49</v>
      </c>
      <c r="B58" s="121" t="s">
        <v>109</v>
      </c>
      <c r="C58" s="122" t="s">
        <v>94</v>
      </c>
      <c r="D58" s="72">
        <v>1</v>
      </c>
      <c r="E58" s="101">
        <v>204</v>
      </c>
      <c r="F58" s="101">
        <f t="shared" si="1"/>
        <v>204</v>
      </c>
    </row>
    <row r="59" spans="1:6" s="69" customFormat="1" ht="14.4">
      <c r="A59" s="76">
        <v>50</v>
      </c>
      <c r="B59" s="121" t="s">
        <v>110</v>
      </c>
      <c r="C59" s="122" t="s">
        <v>94</v>
      </c>
      <c r="D59" s="72">
        <v>16</v>
      </c>
      <c r="E59" s="101">
        <v>42.5</v>
      </c>
      <c r="F59" s="101">
        <f t="shared" si="1"/>
        <v>680</v>
      </c>
    </row>
    <row r="60" spans="1:6" s="69" customFormat="1" ht="14.4">
      <c r="A60" s="76">
        <v>51</v>
      </c>
      <c r="B60" s="121" t="s">
        <v>111</v>
      </c>
      <c r="C60" s="122" t="s">
        <v>94</v>
      </c>
      <c r="D60" s="72">
        <v>1</v>
      </c>
      <c r="E60" s="101">
        <v>51</v>
      </c>
      <c r="F60" s="101">
        <f t="shared" si="1"/>
        <v>51</v>
      </c>
    </row>
    <row r="61" spans="1:6" s="69" customFormat="1" ht="14.4">
      <c r="A61" s="76">
        <v>52</v>
      </c>
      <c r="B61" s="121" t="s">
        <v>112</v>
      </c>
      <c r="C61" s="122" t="s">
        <v>95</v>
      </c>
      <c r="D61" s="72">
        <v>88</v>
      </c>
      <c r="E61" s="101">
        <v>15.299999999999999</v>
      </c>
      <c r="F61" s="101">
        <f t="shared" si="1"/>
        <v>1346.3999999999999</v>
      </c>
    </row>
    <row r="62" spans="1:6" s="69" customFormat="1" ht="14.4">
      <c r="A62" s="76">
        <v>53</v>
      </c>
      <c r="B62" s="121" t="s">
        <v>113</v>
      </c>
      <c r="C62" s="122" t="s">
        <v>94</v>
      </c>
      <c r="D62" s="72">
        <v>9</v>
      </c>
      <c r="E62" s="101">
        <v>20.399999999999999</v>
      </c>
      <c r="F62" s="101">
        <f t="shared" si="1"/>
        <v>183.6</v>
      </c>
    </row>
    <row r="63" spans="1:6" s="69" customFormat="1" ht="14.4">
      <c r="A63" s="76">
        <v>54</v>
      </c>
      <c r="B63" s="123" t="s">
        <v>114</v>
      </c>
      <c r="C63" s="124" t="s">
        <v>94</v>
      </c>
      <c r="D63" s="82">
        <v>5</v>
      </c>
      <c r="E63" s="101">
        <v>52.699999999999996</v>
      </c>
      <c r="F63" s="101">
        <f t="shared" si="1"/>
        <v>263.5</v>
      </c>
    </row>
    <row r="64" spans="1:6" s="69" customFormat="1" ht="27.6">
      <c r="A64" s="76">
        <v>55</v>
      </c>
      <c r="B64" s="25" t="s">
        <v>90</v>
      </c>
      <c r="C64" s="49"/>
      <c r="D64" s="44"/>
      <c r="E64" s="101"/>
      <c r="F64" s="43">
        <f>SUM(F58:F63)</f>
        <v>2728.4999999999995</v>
      </c>
    </row>
    <row r="65" spans="1:6" s="69" customFormat="1" ht="15.6">
      <c r="A65" s="76">
        <v>56</v>
      </c>
      <c r="B65" s="32" t="s">
        <v>83</v>
      </c>
      <c r="C65" s="33"/>
      <c r="D65" s="46"/>
      <c r="E65" s="45"/>
      <c r="F65" s="45"/>
    </row>
    <row r="66" spans="1:6" s="75" customFormat="1" ht="14.4">
      <c r="A66" s="76">
        <v>57</v>
      </c>
      <c r="B66" s="73" t="s">
        <v>116</v>
      </c>
      <c r="C66" s="71" t="s">
        <v>93</v>
      </c>
      <c r="D66" s="125">
        <v>29.07</v>
      </c>
      <c r="E66" s="101">
        <v>37.4</v>
      </c>
      <c r="F66" s="101">
        <f t="shared" si="1"/>
        <v>1087.2180000000001</v>
      </c>
    </row>
    <row r="67" spans="1:6" s="75" customFormat="1" ht="14.4">
      <c r="A67" s="76">
        <v>58</v>
      </c>
      <c r="B67" s="73" t="s">
        <v>117</v>
      </c>
      <c r="C67" s="71" t="s">
        <v>118</v>
      </c>
      <c r="D67" s="125">
        <v>1</v>
      </c>
      <c r="E67" s="101">
        <v>246.5</v>
      </c>
      <c r="F67" s="101">
        <f t="shared" si="1"/>
        <v>246.5</v>
      </c>
    </row>
    <row r="68" spans="1:6" s="69" customFormat="1" ht="14.4">
      <c r="A68" s="76">
        <v>59</v>
      </c>
      <c r="B68" s="126" t="s">
        <v>119</v>
      </c>
      <c r="C68" s="71" t="s">
        <v>120</v>
      </c>
      <c r="D68" s="72">
        <v>1</v>
      </c>
      <c r="E68" s="101">
        <v>935</v>
      </c>
      <c r="F68" s="101">
        <f t="shared" si="1"/>
        <v>935</v>
      </c>
    </row>
    <row r="69" spans="1:6" s="69" customFormat="1" ht="14.4">
      <c r="A69" s="76">
        <v>60</v>
      </c>
      <c r="B69" s="126" t="s">
        <v>121</v>
      </c>
      <c r="C69" s="71" t="s">
        <v>93</v>
      </c>
      <c r="D69" s="72">
        <v>78.290000000000006</v>
      </c>
      <c r="E69" s="101">
        <v>34</v>
      </c>
      <c r="F69" s="101">
        <f t="shared" si="1"/>
        <v>2661.86</v>
      </c>
    </row>
    <row r="70" spans="1:6" s="69" customFormat="1" ht="14.4">
      <c r="A70" s="76">
        <v>61</v>
      </c>
      <c r="B70" s="126" t="s">
        <v>122</v>
      </c>
      <c r="C70" s="71" t="s">
        <v>93</v>
      </c>
      <c r="D70" s="72">
        <v>29.07</v>
      </c>
      <c r="E70" s="101">
        <v>22.95</v>
      </c>
      <c r="F70" s="101">
        <f t="shared" si="1"/>
        <v>667.15649999999994</v>
      </c>
    </row>
    <row r="71" spans="1:6" s="69" customFormat="1" ht="14.4">
      <c r="A71" s="76">
        <v>62</v>
      </c>
      <c r="B71" s="126" t="s">
        <v>156</v>
      </c>
      <c r="C71" s="71" t="s">
        <v>95</v>
      </c>
      <c r="D71" s="72">
        <v>4.75</v>
      </c>
      <c r="E71" s="101">
        <v>170</v>
      </c>
      <c r="F71" s="101">
        <f t="shared" si="1"/>
        <v>807.5</v>
      </c>
    </row>
    <row r="72" spans="1:6" s="69" customFormat="1" ht="14.4">
      <c r="A72" s="76">
        <v>63</v>
      </c>
      <c r="B72" s="126" t="s">
        <v>160</v>
      </c>
      <c r="C72" s="71" t="s">
        <v>161</v>
      </c>
      <c r="D72" s="72">
        <v>1</v>
      </c>
      <c r="E72" s="101">
        <v>425</v>
      </c>
      <c r="F72" s="101">
        <f t="shared" si="1"/>
        <v>425</v>
      </c>
    </row>
    <row r="73" spans="1:6" s="69" customFormat="1" ht="14.4">
      <c r="A73" s="76">
        <v>64</v>
      </c>
      <c r="B73" s="126" t="s">
        <v>155</v>
      </c>
      <c r="C73" s="71" t="s">
        <v>93</v>
      </c>
      <c r="D73" s="72">
        <v>78.290000000000006</v>
      </c>
      <c r="E73" s="101">
        <v>22.099999999999998</v>
      </c>
      <c r="F73" s="101">
        <f t="shared" si="1"/>
        <v>1730.2090000000001</v>
      </c>
    </row>
    <row r="74" spans="1:6" s="69" customFormat="1" ht="14.4">
      <c r="A74" s="76">
        <v>65</v>
      </c>
      <c r="B74" s="73" t="s">
        <v>128</v>
      </c>
      <c r="C74" s="71" t="s">
        <v>129</v>
      </c>
      <c r="D74" s="125">
        <v>6</v>
      </c>
      <c r="E74" s="101">
        <v>148.75</v>
      </c>
      <c r="F74" s="101">
        <f t="shared" si="1"/>
        <v>892.5</v>
      </c>
    </row>
    <row r="75" spans="1:6" s="69" customFormat="1" ht="27.6">
      <c r="A75" s="35"/>
      <c r="B75" s="25" t="s">
        <v>91</v>
      </c>
      <c r="C75" s="26"/>
      <c r="D75" s="27"/>
      <c r="E75" s="27"/>
      <c r="F75" s="43">
        <f>SUM(F66:F74)</f>
        <v>9452.9434999999994</v>
      </c>
    </row>
    <row r="76" spans="1:6" s="69" customFormat="1" ht="14.4">
      <c r="A76" s="36"/>
      <c r="B76" s="51"/>
      <c r="C76" s="52"/>
      <c r="D76" s="53"/>
      <c r="E76" s="53"/>
      <c r="F76" s="54"/>
    </row>
    <row r="77" spans="1:6" s="69" customFormat="1" ht="14.4">
      <c r="A77" s="36"/>
      <c r="B77" s="55" t="s">
        <v>84</v>
      </c>
      <c r="C77" s="56"/>
      <c r="D77" s="28"/>
      <c r="E77" s="28"/>
      <c r="F77" s="57">
        <f>F75+F64+F56+F33+F22</f>
        <v>67479.321999999986</v>
      </c>
    </row>
    <row r="78" spans="1:6" s="69" customFormat="1" ht="14.4">
      <c r="A78" s="36"/>
      <c r="B78" s="58"/>
      <c r="C78" s="59"/>
      <c r="D78" s="29"/>
      <c r="E78" s="29"/>
      <c r="F78" s="57"/>
    </row>
    <row r="79" spans="1:6" ht="14.4">
      <c r="A79" s="36"/>
      <c r="B79" s="60" t="s">
        <v>85</v>
      </c>
      <c r="C79" s="61"/>
      <c r="D79" s="28"/>
      <c r="E79" s="28"/>
      <c r="F79" s="57">
        <f>F77</f>
        <v>67479.321999999986</v>
      </c>
    </row>
    <row r="80" spans="1:6" ht="14.4">
      <c r="A80" s="36"/>
      <c r="B80" s="190" t="s">
        <v>163</v>
      </c>
      <c r="C80" s="191"/>
      <c r="D80" s="190"/>
      <c r="E80" s="190"/>
      <c r="F80" s="192">
        <f>F81/6</f>
        <v>13495.864399999997</v>
      </c>
    </row>
    <row r="81" spans="1:6" ht="14.4">
      <c r="A81" s="36"/>
      <c r="B81" s="193" t="s">
        <v>164</v>
      </c>
      <c r="C81" s="191"/>
      <c r="D81" s="190"/>
      <c r="E81" s="190"/>
      <c r="F81" s="192">
        <f>F79*1.2</f>
        <v>80975.186399999977</v>
      </c>
    </row>
    <row r="82" spans="1:6" ht="14.4">
      <c r="A82" s="96"/>
      <c r="B82" s="97"/>
      <c r="C82" s="98"/>
      <c r="D82" s="97"/>
      <c r="E82" s="97"/>
      <c r="F82" s="97"/>
    </row>
    <row r="83" spans="1:6">
      <c r="A83"/>
      <c r="B83"/>
      <c r="C83"/>
      <c r="D83"/>
      <c r="E83"/>
      <c r="F83"/>
    </row>
    <row r="84" spans="1:6" ht="15.6">
      <c r="A84" s="85"/>
      <c r="B84" s="84"/>
      <c r="C84" s="84"/>
      <c r="D84" s="84"/>
      <c r="E84" s="84"/>
      <c r="F84" s="84"/>
    </row>
    <row r="85" spans="1:6" ht="15.6">
      <c r="A85" s="85"/>
      <c r="B85" s="86"/>
      <c r="C85" s="87"/>
      <c r="D85" s="87"/>
      <c r="E85" s="87"/>
      <c r="F85" s="87"/>
    </row>
    <row r="86" spans="1:6" ht="15.6">
      <c r="A86" s="85"/>
      <c r="B86" s="86"/>
      <c r="C86" s="87"/>
      <c r="D86" s="87"/>
      <c r="E86" s="87"/>
      <c r="F86" s="87"/>
    </row>
    <row r="87" spans="1:6" ht="15.6">
      <c r="A87" s="85"/>
      <c r="B87" s="86"/>
      <c r="C87" s="87"/>
      <c r="D87" s="87"/>
      <c r="E87" s="87"/>
      <c r="F87" s="87"/>
    </row>
    <row r="88" spans="1:6" ht="15.6">
      <c r="A88" s="85"/>
      <c r="B88" s="86"/>
      <c r="C88" s="87"/>
      <c r="D88" s="87"/>
      <c r="E88" s="87"/>
      <c r="F88" s="87"/>
    </row>
    <row r="89" spans="1:6" ht="15.6">
      <c r="A89" s="85"/>
      <c r="B89" s="86"/>
      <c r="C89" s="87"/>
      <c r="D89" s="87"/>
      <c r="E89" s="87"/>
      <c r="F89" s="87"/>
    </row>
    <row r="90" spans="1:6" ht="15.6">
      <c r="A90" s="85"/>
      <c r="B90" s="89"/>
      <c r="C90" s="90"/>
      <c r="D90" s="88"/>
      <c r="E90" s="88"/>
      <c r="F90" s="88"/>
    </row>
    <row r="91" spans="1:6" ht="15.6">
      <c r="A91" s="85"/>
      <c r="B91" s="89"/>
      <c r="C91" s="91"/>
      <c r="D91" s="92"/>
      <c r="E91" s="92"/>
      <c r="F91" s="92"/>
    </row>
    <row r="92" spans="1:6" ht="15.6">
      <c r="A92" s="93"/>
      <c r="B92" s="94"/>
      <c r="C92" s="93"/>
      <c r="D92" s="95"/>
      <c r="E92" s="95"/>
      <c r="F92" s="95"/>
    </row>
    <row r="93" spans="1:6">
      <c r="A93"/>
      <c r="B93"/>
      <c r="C93"/>
      <c r="D93"/>
      <c r="E93"/>
      <c r="F93"/>
    </row>
    <row r="94" spans="1:6">
      <c r="A94"/>
      <c r="B94"/>
      <c r="C94"/>
      <c r="D94"/>
      <c r="E94"/>
      <c r="F94"/>
    </row>
    <row r="95" spans="1:6">
      <c r="A95"/>
      <c r="B95"/>
      <c r="C95"/>
      <c r="D95"/>
      <c r="E95"/>
      <c r="F95"/>
    </row>
    <row r="96" spans="1:6">
      <c r="A96"/>
      <c r="B96"/>
      <c r="C96"/>
      <c r="D96"/>
      <c r="E96"/>
      <c r="F96"/>
    </row>
    <row r="101" spans="1:1">
      <c r="A101" s="24"/>
    </row>
    <row r="102" spans="1:1">
      <c r="A102" s="24"/>
    </row>
    <row r="103" spans="1:1">
      <c r="A103" s="24"/>
    </row>
    <row r="104" spans="1:1">
      <c r="A104" s="24"/>
    </row>
    <row r="105" spans="1:1">
      <c r="A105" s="24"/>
    </row>
    <row r="106" spans="1:1">
      <c r="A106" s="24"/>
    </row>
    <row r="107" spans="1:1">
      <c r="A107" s="24"/>
    </row>
    <row r="108" spans="1:1">
      <c r="A108" s="24"/>
    </row>
    <row r="109" spans="1:1">
      <c r="A109" s="24"/>
    </row>
    <row r="110" spans="1:1">
      <c r="A110" s="24"/>
    </row>
    <row r="111" spans="1:1">
      <c r="A111" s="24"/>
    </row>
    <row r="112" spans="1:1">
      <c r="A112" s="24"/>
    </row>
    <row r="113" spans="1:1">
      <c r="A113" s="24"/>
    </row>
    <row r="114" spans="1:1">
      <c r="A114" s="24"/>
    </row>
    <row r="115" spans="1:1">
      <c r="A115" s="24"/>
    </row>
    <row r="116" spans="1:1">
      <c r="A116" s="24"/>
    </row>
    <row r="117" spans="1:1">
      <c r="A117" s="24"/>
    </row>
    <row r="118" spans="1:1">
      <c r="A118" s="24"/>
    </row>
    <row r="119" spans="1:1">
      <c r="A119" s="24"/>
    </row>
    <row r="120" spans="1:1">
      <c r="A120" s="24"/>
    </row>
    <row r="121" spans="1:1">
      <c r="A121" s="24"/>
    </row>
    <row r="122" spans="1:1">
      <c r="A122" s="24"/>
    </row>
    <row r="123" spans="1:1">
      <c r="A123" s="24"/>
    </row>
    <row r="124" spans="1:1">
      <c r="A124" s="24"/>
    </row>
    <row r="125" spans="1:1">
      <c r="A125" s="24"/>
    </row>
    <row r="126" spans="1:1">
      <c r="A126" s="24"/>
    </row>
    <row r="127" spans="1:1">
      <c r="A127" s="24"/>
    </row>
    <row r="128" spans="1:1">
      <c r="A128" s="24"/>
    </row>
    <row r="129" spans="1:1">
      <c r="A129" s="24"/>
    </row>
    <row r="130" spans="1:1">
      <c r="A130" s="24"/>
    </row>
    <row r="131" spans="1:1">
      <c r="A131" s="24"/>
    </row>
    <row r="132" spans="1:1">
      <c r="A132" s="24"/>
    </row>
    <row r="133" spans="1:1">
      <c r="A133" s="24"/>
    </row>
    <row r="134" spans="1:1">
      <c r="A134" s="24"/>
    </row>
    <row r="135" spans="1:1">
      <c r="A135" s="24"/>
    </row>
    <row r="136" spans="1:1">
      <c r="A136" s="24"/>
    </row>
    <row r="137" spans="1:1">
      <c r="A137" s="24"/>
    </row>
    <row r="138" spans="1:1">
      <c r="A138" s="24"/>
    </row>
    <row r="139" spans="1:1">
      <c r="A139" s="24"/>
    </row>
    <row r="140" spans="1:1">
      <c r="A140" s="24"/>
    </row>
    <row r="141" spans="1:1">
      <c r="A141" s="24"/>
    </row>
    <row r="142" spans="1:1">
      <c r="A142" s="24"/>
    </row>
    <row r="143" spans="1:1">
      <c r="A143" s="24"/>
    </row>
    <row r="144" spans="1:1">
      <c r="A144" s="24"/>
    </row>
    <row r="145" spans="1:1">
      <c r="A145" s="24"/>
    </row>
    <row r="146" spans="1:1">
      <c r="A146" s="24"/>
    </row>
    <row r="147" spans="1:1">
      <c r="A147" s="24"/>
    </row>
    <row r="148" spans="1:1">
      <c r="A148" s="24"/>
    </row>
    <row r="149" spans="1:1">
      <c r="A149" s="24"/>
    </row>
    <row r="150" spans="1:1">
      <c r="A150" s="24"/>
    </row>
    <row r="151" spans="1:1">
      <c r="A151" s="24"/>
    </row>
    <row r="152" spans="1:1">
      <c r="A152" s="24"/>
    </row>
    <row r="153" spans="1:1">
      <c r="A153" s="24"/>
    </row>
    <row r="154" spans="1:1">
      <c r="A154" s="24"/>
    </row>
    <row r="155" spans="1:1">
      <c r="A155" s="24"/>
    </row>
    <row r="156" spans="1:1">
      <c r="A156" s="24"/>
    </row>
    <row r="157" spans="1:1">
      <c r="A157" s="24"/>
    </row>
    <row r="158" spans="1:1">
      <c r="A158" s="24"/>
    </row>
    <row r="159" spans="1:1">
      <c r="A159" s="24"/>
    </row>
    <row r="160" spans="1:1">
      <c r="A160" s="24"/>
    </row>
    <row r="161" spans="1:1">
      <c r="A161" s="24"/>
    </row>
    <row r="162" spans="1:1">
      <c r="A162" s="24"/>
    </row>
    <row r="163" spans="1:1">
      <c r="A163" s="24"/>
    </row>
    <row r="164" spans="1:1">
      <c r="A164" s="24"/>
    </row>
    <row r="165" spans="1:1">
      <c r="A165" s="24"/>
    </row>
    <row r="166" spans="1:1">
      <c r="A166" s="24"/>
    </row>
    <row r="167" spans="1:1">
      <c r="A167" s="24"/>
    </row>
    <row r="168" spans="1:1">
      <c r="A168" s="24"/>
    </row>
    <row r="169" spans="1:1">
      <c r="A169" s="24"/>
    </row>
    <row r="170" spans="1:1">
      <c r="A170" s="24"/>
    </row>
    <row r="171" spans="1:1">
      <c r="A171" s="24"/>
    </row>
    <row r="172" spans="1:1">
      <c r="A172" s="24"/>
    </row>
    <row r="173" spans="1:1">
      <c r="A173" s="24"/>
    </row>
    <row r="174" spans="1:1">
      <c r="A174" s="24"/>
    </row>
    <row r="175" spans="1:1">
      <c r="A175" s="24"/>
    </row>
    <row r="176" spans="1:1">
      <c r="A176" s="24"/>
    </row>
    <row r="177" spans="1:1">
      <c r="A177" s="24"/>
    </row>
    <row r="178" spans="1:1">
      <c r="A178" s="24"/>
    </row>
    <row r="179" spans="1:1">
      <c r="A179" s="24"/>
    </row>
    <row r="180" spans="1:1">
      <c r="A180" s="24"/>
    </row>
    <row r="181" spans="1:1">
      <c r="A181" s="24"/>
    </row>
    <row r="182" spans="1:1">
      <c r="A182" s="24"/>
    </row>
    <row r="183" spans="1:1">
      <c r="A183" s="24"/>
    </row>
    <row r="184" spans="1:1">
      <c r="A184" s="24"/>
    </row>
    <row r="185" spans="1:1">
      <c r="A185" s="24"/>
    </row>
    <row r="186" spans="1:1">
      <c r="A186" s="24"/>
    </row>
    <row r="187" spans="1:1">
      <c r="A187" s="24"/>
    </row>
    <row r="188" spans="1:1">
      <c r="A188" s="24"/>
    </row>
    <row r="189" spans="1:1">
      <c r="A189" s="24"/>
    </row>
    <row r="190" spans="1:1">
      <c r="A190" s="24"/>
    </row>
    <row r="191" spans="1:1">
      <c r="A191" s="24"/>
    </row>
    <row r="192" spans="1:1">
      <c r="A192" s="24"/>
    </row>
    <row r="193" spans="1:1">
      <c r="A193" s="24"/>
    </row>
    <row r="194" spans="1:1">
      <c r="A194" s="24"/>
    </row>
    <row r="195" spans="1:1">
      <c r="A195" s="24"/>
    </row>
    <row r="196" spans="1:1">
      <c r="A196" s="24"/>
    </row>
    <row r="197" spans="1:1">
      <c r="A197" s="24"/>
    </row>
    <row r="198" spans="1:1">
      <c r="A198" s="24"/>
    </row>
    <row r="199" spans="1:1">
      <c r="A199" s="24"/>
    </row>
    <row r="200" spans="1:1">
      <c r="A200" s="24"/>
    </row>
    <row r="201" spans="1:1">
      <c r="A201" s="24"/>
    </row>
    <row r="202" spans="1:1">
      <c r="A202" s="24"/>
    </row>
    <row r="203" spans="1:1">
      <c r="A203" s="24"/>
    </row>
    <row r="204" spans="1:1">
      <c r="A204" s="24"/>
    </row>
    <row r="205" spans="1:1">
      <c r="A205" s="24"/>
    </row>
    <row r="206" spans="1:1">
      <c r="A206" s="24"/>
    </row>
    <row r="207" spans="1:1">
      <c r="A207" s="24"/>
    </row>
    <row r="208" spans="1:1">
      <c r="A208" s="24"/>
    </row>
    <row r="209" spans="1:1">
      <c r="A209" s="24"/>
    </row>
    <row r="210" spans="1:1">
      <c r="A210" s="24"/>
    </row>
    <row r="211" spans="1:1">
      <c r="A211" s="24"/>
    </row>
    <row r="212" spans="1:1">
      <c r="A212" s="24"/>
    </row>
    <row r="213" spans="1:1">
      <c r="A213" s="24"/>
    </row>
    <row r="214" spans="1:1">
      <c r="A214" s="24"/>
    </row>
    <row r="215" spans="1:1">
      <c r="A215" s="24"/>
    </row>
    <row r="216" spans="1:1">
      <c r="A216" s="24"/>
    </row>
    <row r="217" spans="1:1">
      <c r="A217" s="24"/>
    </row>
    <row r="218" spans="1:1">
      <c r="A218" s="24"/>
    </row>
    <row r="219" spans="1:1">
      <c r="A219" s="24"/>
    </row>
    <row r="220" spans="1:1">
      <c r="A220" s="24"/>
    </row>
    <row r="221" spans="1:1">
      <c r="A221" s="24"/>
    </row>
    <row r="222" spans="1:1">
      <c r="A222" s="24"/>
    </row>
    <row r="223" spans="1:1">
      <c r="A223" s="24"/>
    </row>
    <row r="224" spans="1:1">
      <c r="A224" s="24"/>
    </row>
    <row r="225" spans="1:1">
      <c r="A225" s="24"/>
    </row>
    <row r="226" spans="1:1">
      <c r="A226" s="24"/>
    </row>
    <row r="227" spans="1:1">
      <c r="A227" s="24"/>
    </row>
    <row r="228" spans="1:1">
      <c r="A228" s="24"/>
    </row>
    <row r="229" spans="1:1">
      <c r="A229" s="24"/>
    </row>
    <row r="230" spans="1:1">
      <c r="A230" s="24"/>
    </row>
    <row r="231" spans="1:1">
      <c r="A231" s="24"/>
    </row>
    <row r="232" spans="1:1">
      <c r="A232" s="24"/>
    </row>
    <row r="233" spans="1:1">
      <c r="A233" s="24"/>
    </row>
    <row r="234" spans="1:1">
      <c r="A234" s="24"/>
    </row>
    <row r="235" spans="1:1">
      <c r="A235" s="24"/>
    </row>
    <row r="236" spans="1:1">
      <c r="A236" s="24"/>
    </row>
    <row r="237" spans="1:1">
      <c r="A237" s="24"/>
    </row>
    <row r="238" spans="1:1">
      <c r="A238" s="24"/>
    </row>
    <row r="239" spans="1:1">
      <c r="A239" s="24"/>
    </row>
    <row r="240" spans="1:1">
      <c r="A240" s="24"/>
    </row>
    <row r="241" spans="1:1">
      <c r="A241" s="24"/>
    </row>
    <row r="242" spans="1:1">
      <c r="A242" s="24"/>
    </row>
    <row r="243" spans="1:1">
      <c r="A243" s="24"/>
    </row>
    <row r="244" spans="1:1">
      <c r="A244" s="24"/>
    </row>
    <row r="245" spans="1:1">
      <c r="A245" s="24"/>
    </row>
    <row r="246" spans="1:1">
      <c r="A246" s="24"/>
    </row>
    <row r="247" spans="1:1">
      <c r="A247" s="24"/>
    </row>
    <row r="248" spans="1:1">
      <c r="A248" s="24"/>
    </row>
    <row r="249" spans="1:1">
      <c r="A249" s="24"/>
    </row>
    <row r="250" spans="1:1">
      <c r="A250" s="24"/>
    </row>
    <row r="251" spans="1:1">
      <c r="A251" s="24"/>
    </row>
    <row r="252" spans="1:1">
      <c r="A252" s="24"/>
    </row>
    <row r="253" spans="1:1">
      <c r="A253" s="24"/>
    </row>
    <row r="254" spans="1:1">
      <c r="A254" s="24"/>
    </row>
    <row r="255" spans="1:1">
      <c r="A255" s="24"/>
    </row>
    <row r="256" spans="1:1">
      <c r="A256" s="24"/>
    </row>
    <row r="257" spans="1:1">
      <c r="A257" s="24"/>
    </row>
    <row r="258" spans="1:1">
      <c r="A258" s="24"/>
    </row>
    <row r="259" spans="1:1">
      <c r="A259" s="24"/>
    </row>
    <row r="260" spans="1:1">
      <c r="A260" s="24"/>
    </row>
    <row r="261" spans="1:1">
      <c r="A261" s="24"/>
    </row>
    <row r="262" spans="1:1">
      <c r="A262" s="24"/>
    </row>
    <row r="263" spans="1:1">
      <c r="A263" s="24"/>
    </row>
    <row r="264" spans="1:1">
      <c r="A264" s="24"/>
    </row>
    <row r="265" spans="1:1">
      <c r="A265" s="24"/>
    </row>
    <row r="266" spans="1:1">
      <c r="A266" s="24"/>
    </row>
    <row r="267" spans="1:1">
      <c r="A267" s="24"/>
    </row>
    <row r="268" spans="1:1">
      <c r="A268" s="24"/>
    </row>
    <row r="269" spans="1:1">
      <c r="A269" s="24"/>
    </row>
    <row r="270" spans="1:1">
      <c r="A270" s="24"/>
    </row>
    <row r="271" spans="1:1">
      <c r="A271" s="24"/>
    </row>
    <row r="272" spans="1:1">
      <c r="A272" s="24"/>
    </row>
    <row r="273" spans="1:1">
      <c r="A273" s="24"/>
    </row>
    <row r="274" spans="1:1">
      <c r="A274" s="24"/>
    </row>
    <row r="275" spans="1:1">
      <c r="A275" s="24"/>
    </row>
    <row r="276" spans="1:1">
      <c r="A276" s="24"/>
    </row>
    <row r="277" spans="1:1">
      <c r="A277" s="24"/>
    </row>
    <row r="278" spans="1:1">
      <c r="A278" s="24"/>
    </row>
    <row r="279" spans="1:1">
      <c r="A279" s="24"/>
    </row>
    <row r="280" spans="1:1">
      <c r="A280" s="24"/>
    </row>
    <row r="281" spans="1:1">
      <c r="A281" s="24"/>
    </row>
    <row r="282" spans="1:1">
      <c r="A282" s="24"/>
    </row>
    <row r="283" spans="1:1">
      <c r="A283" s="24"/>
    </row>
    <row r="284" spans="1:1">
      <c r="A284" s="24"/>
    </row>
    <row r="285" spans="1:1">
      <c r="A285" s="24"/>
    </row>
    <row r="286" spans="1:1">
      <c r="A286" s="24"/>
    </row>
    <row r="287" spans="1:1">
      <c r="A287" s="24"/>
    </row>
    <row r="288" spans="1:1">
      <c r="A288" s="24"/>
    </row>
    <row r="289" spans="1:1">
      <c r="A289" s="24"/>
    </row>
    <row r="290" spans="1:1">
      <c r="A290" s="24"/>
    </row>
    <row r="291" spans="1:1">
      <c r="A291" s="24"/>
    </row>
    <row r="292" spans="1:1">
      <c r="A292" s="24"/>
    </row>
    <row r="293" spans="1:1">
      <c r="A293" s="24"/>
    </row>
    <row r="294" spans="1:1">
      <c r="A294" s="24"/>
    </row>
    <row r="295" spans="1:1">
      <c r="A295" s="24"/>
    </row>
    <row r="296" spans="1:1">
      <c r="A296" s="24"/>
    </row>
    <row r="297" spans="1:1">
      <c r="A297" s="24"/>
    </row>
    <row r="298" spans="1:1">
      <c r="A298" s="24"/>
    </row>
    <row r="299" spans="1:1">
      <c r="A299" s="24"/>
    </row>
    <row r="300" spans="1:1">
      <c r="A300" s="24"/>
    </row>
    <row r="301" spans="1:1">
      <c r="A301" s="24"/>
    </row>
    <row r="302" spans="1:1">
      <c r="A302" s="24"/>
    </row>
    <row r="303" spans="1:1">
      <c r="A303" s="24"/>
    </row>
    <row r="304" spans="1:1">
      <c r="A304" s="24"/>
    </row>
    <row r="305" spans="1:1">
      <c r="A305" s="24"/>
    </row>
    <row r="306" spans="1:1">
      <c r="A306" s="24"/>
    </row>
    <row r="307" spans="1:1">
      <c r="A307" s="24"/>
    </row>
    <row r="308" spans="1:1">
      <c r="A308" s="24"/>
    </row>
    <row r="309" spans="1:1">
      <c r="A309" s="24"/>
    </row>
    <row r="310" spans="1:1">
      <c r="A310" s="24"/>
    </row>
    <row r="311" spans="1:1">
      <c r="A311" s="24"/>
    </row>
    <row r="312" spans="1:1">
      <c r="A312" s="24"/>
    </row>
    <row r="313" spans="1:1">
      <c r="A313" s="24"/>
    </row>
    <row r="314" spans="1:1">
      <c r="A314" s="24"/>
    </row>
    <row r="315" spans="1:1">
      <c r="A315" s="24"/>
    </row>
    <row r="316" spans="1:1">
      <c r="A316" s="24"/>
    </row>
    <row r="317" spans="1:1">
      <c r="A317" s="24"/>
    </row>
    <row r="318" spans="1:1">
      <c r="A318" s="24"/>
    </row>
    <row r="319" spans="1:1">
      <c r="A319" s="24"/>
    </row>
    <row r="320" spans="1:1">
      <c r="A320" s="24"/>
    </row>
    <row r="321" spans="1:1">
      <c r="A321" s="24"/>
    </row>
    <row r="322" spans="1:1">
      <c r="A322" s="24"/>
    </row>
    <row r="323" spans="1:1">
      <c r="A323" s="24"/>
    </row>
    <row r="324" spans="1:1">
      <c r="A324" s="24"/>
    </row>
    <row r="325" spans="1:1">
      <c r="A325" s="24"/>
    </row>
    <row r="326" spans="1:1">
      <c r="A326" s="24"/>
    </row>
    <row r="327" spans="1:1">
      <c r="A327" s="24"/>
    </row>
    <row r="328" spans="1:1">
      <c r="A328" s="24"/>
    </row>
    <row r="329" spans="1:1">
      <c r="A329" s="24"/>
    </row>
    <row r="330" spans="1:1">
      <c r="A330" s="24"/>
    </row>
    <row r="331" spans="1:1">
      <c r="A331" s="24"/>
    </row>
    <row r="332" spans="1:1">
      <c r="A332" s="24"/>
    </row>
    <row r="333" spans="1:1">
      <c r="A333" s="24"/>
    </row>
    <row r="334" spans="1:1">
      <c r="A334" s="24"/>
    </row>
    <row r="335" spans="1:1">
      <c r="A335" s="24"/>
    </row>
    <row r="336" spans="1:1">
      <c r="A336" s="24"/>
    </row>
    <row r="337" spans="1:1">
      <c r="A337" s="24"/>
    </row>
    <row r="338" spans="1:1">
      <c r="A338" s="24"/>
    </row>
    <row r="339" spans="1:1">
      <c r="A339" s="24"/>
    </row>
    <row r="340" spans="1:1">
      <c r="A340" s="24"/>
    </row>
    <row r="341" spans="1:1">
      <c r="A341" s="24"/>
    </row>
    <row r="342" spans="1:1">
      <c r="A342" s="24"/>
    </row>
    <row r="343" spans="1:1">
      <c r="A343" s="24"/>
    </row>
    <row r="344" spans="1:1">
      <c r="A344" s="24"/>
    </row>
    <row r="345" spans="1:1">
      <c r="A345" s="24"/>
    </row>
    <row r="346" spans="1:1">
      <c r="A346" s="24"/>
    </row>
    <row r="347" spans="1:1">
      <c r="A347" s="24"/>
    </row>
    <row r="348" spans="1:1">
      <c r="A348" s="24"/>
    </row>
    <row r="349" spans="1:1">
      <c r="A349" s="24"/>
    </row>
    <row r="350" spans="1:1">
      <c r="A350" s="24"/>
    </row>
    <row r="351" spans="1:1">
      <c r="A351" s="24"/>
    </row>
    <row r="352" spans="1:1">
      <c r="A352" s="24"/>
    </row>
    <row r="353" spans="1:1">
      <c r="A353" s="24"/>
    </row>
    <row r="354" spans="1:1">
      <c r="A354" s="24"/>
    </row>
    <row r="355" spans="1:1">
      <c r="A355" s="24"/>
    </row>
    <row r="356" spans="1:1">
      <c r="A356" s="24"/>
    </row>
    <row r="357" spans="1:1">
      <c r="A357" s="24"/>
    </row>
    <row r="358" spans="1:1">
      <c r="A358" s="24"/>
    </row>
    <row r="359" spans="1:1">
      <c r="A359" s="24"/>
    </row>
    <row r="360" spans="1:1">
      <c r="A360" s="24"/>
    </row>
    <row r="361" spans="1:1">
      <c r="A361" s="24"/>
    </row>
    <row r="362" spans="1:1">
      <c r="A362" s="24"/>
    </row>
    <row r="363" spans="1:1">
      <c r="A363" s="24"/>
    </row>
    <row r="364" spans="1:1">
      <c r="A364" s="24"/>
    </row>
    <row r="365" spans="1:1">
      <c r="A365" s="24"/>
    </row>
    <row r="366" spans="1:1">
      <c r="A366" s="24"/>
    </row>
    <row r="367" spans="1:1">
      <c r="A367" s="24"/>
    </row>
    <row r="368" spans="1:1">
      <c r="A368" s="24"/>
    </row>
    <row r="369" spans="1:1">
      <c r="A369" s="24"/>
    </row>
    <row r="370" spans="1:1">
      <c r="A370" s="24"/>
    </row>
    <row r="371" spans="1:1">
      <c r="A371" s="24"/>
    </row>
    <row r="372" spans="1:1">
      <c r="A372" s="24"/>
    </row>
    <row r="373" spans="1:1">
      <c r="A373" s="24"/>
    </row>
    <row r="374" spans="1:1">
      <c r="A374" s="24"/>
    </row>
    <row r="375" spans="1:1">
      <c r="A375" s="24"/>
    </row>
    <row r="376" spans="1:1">
      <c r="A376" s="24"/>
    </row>
    <row r="377" spans="1:1">
      <c r="A377" s="24"/>
    </row>
    <row r="378" spans="1:1">
      <c r="A378" s="24"/>
    </row>
    <row r="379" spans="1:1">
      <c r="A379" s="24"/>
    </row>
    <row r="380" spans="1:1">
      <c r="A380" s="24"/>
    </row>
    <row r="381" spans="1:1">
      <c r="A381" s="24"/>
    </row>
    <row r="382" spans="1:1">
      <c r="A382" s="24"/>
    </row>
    <row r="383" spans="1:1">
      <c r="A383" s="24"/>
    </row>
    <row r="384" spans="1:1">
      <c r="A384" s="24"/>
    </row>
    <row r="385" spans="1:1">
      <c r="A385" s="24"/>
    </row>
    <row r="386" spans="1:1">
      <c r="A386" s="24"/>
    </row>
    <row r="387" spans="1:1">
      <c r="A387" s="24"/>
    </row>
    <row r="388" spans="1:1">
      <c r="A388" s="24"/>
    </row>
    <row r="389" spans="1:1">
      <c r="A389" s="24"/>
    </row>
    <row r="390" spans="1:1">
      <c r="A390" s="24"/>
    </row>
    <row r="391" spans="1:1">
      <c r="A391" s="24"/>
    </row>
    <row r="392" spans="1:1">
      <c r="A392" s="24"/>
    </row>
    <row r="393" spans="1:1">
      <c r="A393" s="24"/>
    </row>
    <row r="394" spans="1:1">
      <c r="A394" s="24"/>
    </row>
    <row r="395" spans="1:1">
      <c r="A395" s="24"/>
    </row>
    <row r="396" spans="1:1">
      <c r="A396" s="24"/>
    </row>
    <row r="397" spans="1:1">
      <c r="A397" s="24"/>
    </row>
    <row r="398" spans="1:1">
      <c r="A398" s="24"/>
    </row>
    <row r="399" spans="1:1">
      <c r="A399" s="24"/>
    </row>
    <row r="400" spans="1:1">
      <c r="A400" s="24"/>
    </row>
    <row r="401" spans="1:1">
      <c r="A401" s="24"/>
    </row>
    <row r="402" spans="1:1">
      <c r="A402" s="24"/>
    </row>
    <row r="403" spans="1:1">
      <c r="A403" s="24"/>
    </row>
    <row r="404" spans="1:1">
      <c r="A404" s="24"/>
    </row>
    <row r="405" spans="1:1">
      <c r="A405" s="24"/>
    </row>
    <row r="406" spans="1:1">
      <c r="A406" s="24"/>
    </row>
    <row r="407" spans="1:1">
      <c r="A407" s="24"/>
    </row>
    <row r="408" spans="1:1">
      <c r="A408" s="24"/>
    </row>
    <row r="409" spans="1:1">
      <c r="A409" s="24"/>
    </row>
    <row r="410" spans="1:1">
      <c r="A410" s="24"/>
    </row>
    <row r="411" spans="1:1">
      <c r="A411" s="24"/>
    </row>
    <row r="412" spans="1:1">
      <c r="A412" s="24"/>
    </row>
    <row r="413" spans="1:1">
      <c r="A413" s="24"/>
    </row>
    <row r="414" spans="1:1">
      <c r="A414" s="24"/>
    </row>
    <row r="415" spans="1:1">
      <c r="A415" s="24"/>
    </row>
    <row r="416" spans="1:1">
      <c r="A416" s="24"/>
    </row>
    <row r="417" spans="1:1">
      <c r="A417" s="24"/>
    </row>
    <row r="418" spans="1:1">
      <c r="A418" s="24"/>
    </row>
    <row r="419" spans="1:1">
      <c r="A419" s="24"/>
    </row>
    <row r="420" spans="1:1">
      <c r="A420" s="24"/>
    </row>
    <row r="421" spans="1:1">
      <c r="A421" s="24"/>
    </row>
    <row r="422" spans="1:1">
      <c r="A422" s="24"/>
    </row>
    <row r="423" spans="1:1">
      <c r="A423" s="24"/>
    </row>
    <row r="424" spans="1:1">
      <c r="A424" s="24"/>
    </row>
    <row r="425" spans="1:1">
      <c r="A425" s="24"/>
    </row>
    <row r="426" spans="1:1">
      <c r="A426" s="24"/>
    </row>
    <row r="427" spans="1:1">
      <c r="A427" s="24"/>
    </row>
    <row r="428" spans="1:1">
      <c r="A428" s="24"/>
    </row>
    <row r="429" spans="1:1">
      <c r="A429" s="24"/>
    </row>
    <row r="430" spans="1:1">
      <c r="A430" s="24"/>
    </row>
    <row r="431" spans="1:1">
      <c r="A431" s="24"/>
    </row>
    <row r="432" spans="1:1">
      <c r="A432" s="24"/>
    </row>
    <row r="433" spans="1:1">
      <c r="A433" s="24"/>
    </row>
    <row r="434" spans="1:1">
      <c r="A434" s="24"/>
    </row>
    <row r="435" spans="1:1">
      <c r="A435" s="24"/>
    </row>
    <row r="436" spans="1:1">
      <c r="A436" s="24"/>
    </row>
    <row r="437" spans="1:1">
      <c r="A437" s="24"/>
    </row>
    <row r="438" spans="1:1">
      <c r="A438" s="24"/>
    </row>
    <row r="439" spans="1:1">
      <c r="A439" s="24"/>
    </row>
    <row r="440" spans="1:1">
      <c r="A440" s="24"/>
    </row>
    <row r="441" spans="1:1">
      <c r="A441" s="24"/>
    </row>
    <row r="442" spans="1:1">
      <c r="A442" s="24"/>
    </row>
    <row r="443" spans="1:1">
      <c r="A443" s="24"/>
    </row>
    <row r="444" spans="1:1">
      <c r="A444" s="24"/>
    </row>
    <row r="445" spans="1:1">
      <c r="A445" s="24"/>
    </row>
    <row r="446" spans="1:1">
      <c r="A446" s="24"/>
    </row>
    <row r="447" spans="1:1">
      <c r="A447" s="24"/>
    </row>
    <row r="448" spans="1:1">
      <c r="A448" s="24"/>
    </row>
    <row r="449" spans="1:1">
      <c r="A449" s="24"/>
    </row>
    <row r="450" spans="1:1">
      <c r="A450" s="24"/>
    </row>
    <row r="451" spans="1:1">
      <c r="A451" s="24"/>
    </row>
    <row r="452" spans="1:1">
      <c r="A452" s="24"/>
    </row>
    <row r="453" spans="1:1">
      <c r="A453" s="24"/>
    </row>
    <row r="454" spans="1:1">
      <c r="A454" s="24"/>
    </row>
    <row r="455" spans="1:1">
      <c r="A455" s="24"/>
    </row>
    <row r="456" spans="1:1">
      <c r="A456" s="24"/>
    </row>
    <row r="457" spans="1:1">
      <c r="A457" s="24"/>
    </row>
    <row r="458" spans="1:1">
      <c r="A458" s="24"/>
    </row>
    <row r="459" spans="1:1">
      <c r="A459" s="24"/>
    </row>
    <row r="460" spans="1:1">
      <c r="A460" s="24"/>
    </row>
    <row r="461" spans="1:1">
      <c r="A461" s="24"/>
    </row>
    <row r="462" spans="1:1">
      <c r="A462" s="24"/>
    </row>
    <row r="463" spans="1:1">
      <c r="A463" s="24"/>
    </row>
    <row r="464" spans="1:1">
      <c r="A464" s="24"/>
    </row>
    <row r="465" spans="1:1">
      <c r="A465" s="24"/>
    </row>
    <row r="466" spans="1:1">
      <c r="A466" s="24"/>
    </row>
    <row r="467" spans="1:1">
      <c r="A467" s="24"/>
    </row>
    <row r="468" spans="1:1">
      <c r="A468" s="24"/>
    </row>
    <row r="469" spans="1:1">
      <c r="A469" s="24"/>
    </row>
    <row r="470" spans="1:1">
      <c r="A470" s="24"/>
    </row>
    <row r="471" spans="1:1">
      <c r="A471" s="24"/>
    </row>
    <row r="472" spans="1:1">
      <c r="A472" s="24"/>
    </row>
    <row r="473" spans="1:1">
      <c r="A473" s="24"/>
    </row>
    <row r="474" spans="1:1">
      <c r="A474" s="24"/>
    </row>
    <row r="475" spans="1:1">
      <c r="A475" s="24"/>
    </row>
    <row r="476" spans="1:1">
      <c r="A476" s="24"/>
    </row>
    <row r="477" spans="1:1">
      <c r="A477" s="24"/>
    </row>
    <row r="478" spans="1:1">
      <c r="A478" s="24"/>
    </row>
    <row r="479" spans="1:1">
      <c r="A479" s="24"/>
    </row>
    <row r="480" spans="1:1">
      <c r="A480" s="24"/>
    </row>
    <row r="481" spans="1:1">
      <c r="A481" s="24"/>
    </row>
    <row r="482" spans="1:1">
      <c r="A482" s="24"/>
    </row>
    <row r="483" spans="1:1">
      <c r="A483" s="24"/>
    </row>
    <row r="484" spans="1:1">
      <c r="A484" s="24"/>
    </row>
    <row r="485" spans="1:1">
      <c r="A485" s="24"/>
    </row>
    <row r="486" spans="1:1">
      <c r="A486" s="24"/>
    </row>
    <row r="487" spans="1:1">
      <c r="A487" s="24"/>
    </row>
    <row r="488" spans="1:1">
      <c r="A488" s="24"/>
    </row>
    <row r="489" spans="1:1">
      <c r="A489" s="24"/>
    </row>
    <row r="490" spans="1:1">
      <c r="A490" s="24"/>
    </row>
    <row r="491" spans="1:1">
      <c r="A491" s="24"/>
    </row>
    <row r="492" spans="1:1">
      <c r="A492" s="24"/>
    </row>
    <row r="493" spans="1:1">
      <c r="A493" s="24"/>
    </row>
    <row r="494" spans="1:1">
      <c r="A494" s="24"/>
    </row>
    <row r="495" spans="1:1">
      <c r="A495" s="24"/>
    </row>
    <row r="496" spans="1:1">
      <c r="A496" s="24"/>
    </row>
    <row r="497" spans="1:1">
      <c r="A497" s="24"/>
    </row>
    <row r="498" spans="1:1">
      <c r="A498" s="24"/>
    </row>
    <row r="499" spans="1:1">
      <c r="A499" s="24"/>
    </row>
    <row r="500" spans="1:1">
      <c r="A500" s="24"/>
    </row>
    <row r="501" spans="1:1">
      <c r="A501" s="24"/>
    </row>
    <row r="502" spans="1:1">
      <c r="A502" s="24"/>
    </row>
    <row r="503" spans="1:1">
      <c r="A503" s="24"/>
    </row>
    <row r="504" spans="1:1">
      <c r="A504" s="24"/>
    </row>
    <row r="505" spans="1:1">
      <c r="A505" s="24"/>
    </row>
    <row r="506" spans="1:1">
      <c r="A506" s="24"/>
    </row>
    <row r="507" spans="1:1">
      <c r="A507" s="24"/>
    </row>
    <row r="508" spans="1:1">
      <c r="A508" s="24"/>
    </row>
    <row r="509" spans="1:1">
      <c r="A509" s="24"/>
    </row>
    <row r="510" spans="1:1">
      <c r="A510" s="24"/>
    </row>
    <row r="511" spans="1:1">
      <c r="A511" s="24"/>
    </row>
    <row r="512" spans="1:1">
      <c r="A512" s="24"/>
    </row>
    <row r="513" spans="1:1">
      <c r="A513" s="24"/>
    </row>
    <row r="514" spans="1:1">
      <c r="A514" s="24"/>
    </row>
    <row r="515" spans="1:1">
      <c r="A515" s="24"/>
    </row>
    <row r="516" spans="1:1">
      <c r="A516" s="24"/>
    </row>
    <row r="517" spans="1:1">
      <c r="A517" s="24"/>
    </row>
    <row r="518" spans="1:1">
      <c r="A518" s="24"/>
    </row>
    <row r="519" spans="1:1">
      <c r="A519" s="24"/>
    </row>
    <row r="520" spans="1:1">
      <c r="A520" s="24"/>
    </row>
    <row r="521" spans="1:1">
      <c r="A521" s="24"/>
    </row>
    <row r="522" spans="1:1">
      <c r="A522" s="24"/>
    </row>
    <row r="523" spans="1:1">
      <c r="A523" s="24"/>
    </row>
    <row r="524" spans="1:1">
      <c r="A524" s="24"/>
    </row>
    <row r="525" spans="1:1">
      <c r="A525" s="24"/>
    </row>
    <row r="526" spans="1:1">
      <c r="A526" s="24"/>
    </row>
    <row r="527" spans="1:1">
      <c r="A527" s="24"/>
    </row>
    <row r="528" spans="1:1">
      <c r="A528" s="24"/>
    </row>
    <row r="529" spans="1:1">
      <c r="A529" s="24"/>
    </row>
    <row r="530" spans="1:1">
      <c r="A530" s="24"/>
    </row>
    <row r="531" spans="1:1">
      <c r="A531" s="24"/>
    </row>
    <row r="532" spans="1:1">
      <c r="A532" s="24"/>
    </row>
    <row r="533" spans="1:1">
      <c r="A533" s="24"/>
    </row>
    <row r="534" spans="1:1">
      <c r="A534" s="24"/>
    </row>
    <row r="535" spans="1:1">
      <c r="A535" s="24"/>
    </row>
    <row r="536" spans="1:1">
      <c r="A536" s="24"/>
    </row>
    <row r="537" spans="1:1">
      <c r="A537" s="24"/>
    </row>
    <row r="538" spans="1:1">
      <c r="A538" s="24"/>
    </row>
    <row r="539" spans="1:1">
      <c r="A539" s="24"/>
    </row>
    <row r="540" spans="1:1">
      <c r="A540" s="24"/>
    </row>
    <row r="541" spans="1:1">
      <c r="A541" s="24"/>
    </row>
    <row r="542" spans="1:1">
      <c r="A542" s="24"/>
    </row>
    <row r="543" spans="1:1">
      <c r="A543" s="24"/>
    </row>
    <row r="544" spans="1:1">
      <c r="A544" s="24"/>
    </row>
    <row r="545" spans="1:1">
      <c r="A545" s="24"/>
    </row>
    <row r="546" spans="1:1">
      <c r="A546" s="24"/>
    </row>
    <row r="547" spans="1:1">
      <c r="A547" s="24"/>
    </row>
    <row r="548" spans="1:1">
      <c r="A548" s="24"/>
    </row>
    <row r="549" spans="1:1">
      <c r="A549" s="24"/>
    </row>
    <row r="550" spans="1:1">
      <c r="A550" s="24"/>
    </row>
    <row r="551" spans="1:1">
      <c r="A551" s="24"/>
    </row>
    <row r="552" spans="1:1">
      <c r="A552" s="24"/>
    </row>
    <row r="553" spans="1:1">
      <c r="A553" s="24"/>
    </row>
    <row r="554" spans="1:1">
      <c r="A554" s="24"/>
    </row>
    <row r="555" spans="1:1">
      <c r="A555" s="24"/>
    </row>
    <row r="556" spans="1:1">
      <c r="A556" s="24"/>
    </row>
    <row r="557" spans="1:1">
      <c r="A557" s="24"/>
    </row>
    <row r="558" spans="1:1">
      <c r="A558" s="24"/>
    </row>
    <row r="559" spans="1:1">
      <c r="A559" s="24"/>
    </row>
    <row r="560" spans="1:1">
      <c r="A560" s="24"/>
    </row>
    <row r="561" spans="1:1">
      <c r="A561" s="24"/>
    </row>
    <row r="562" spans="1:1">
      <c r="A562" s="24"/>
    </row>
    <row r="563" spans="1:1">
      <c r="A563" s="24"/>
    </row>
    <row r="564" spans="1:1">
      <c r="A564" s="24"/>
    </row>
    <row r="565" spans="1:1">
      <c r="A565" s="24"/>
    </row>
    <row r="566" spans="1:1">
      <c r="A566" s="24"/>
    </row>
    <row r="567" spans="1:1">
      <c r="A567" s="24"/>
    </row>
    <row r="568" spans="1:1">
      <c r="A568" s="24"/>
    </row>
    <row r="569" spans="1:1">
      <c r="A569" s="24"/>
    </row>
    <row r="570" spans="1:1">
      <c r="A570" s="24"/>
    </row>
    <row r="571" spans="1:1">
      <c r="A571" s="24"/>
    </row>
    <row r="572" spans="1:1">
      <c r="A572" s="24"/>
    </row>
    <row r="573" spans="1:1">
      <c r="A573" s="24"/>
    </row>
    <row r="574" spans="1:1">
      <c r="A574" s="24"/>
    </row>
    <row r="575" spans="1:1">
      <c r="A575" s="24"/>
    </row>
    <row r="576" spans="1:1">
      <c r="A576" s="24"/>
    </row>
    <row r="577" spans="1:1">
      <c r="A577" s="24"/>
    </row>
    <row r="578" spans="1:1">
      <c r="A578" s="24"/>
    </row>
    <row r="579" spans="1:1">
      <c r="A579" s="24"/>
    </row>
    <row r="580" spans="1:1">
      <c r="A580" s="24"/>
    </row>
    <row r="581" spans="1:1">
      <c r="A581" s="24"/>
    </row>
    <row r="582" spans="1:1">
      <c r="A582" s="24"/>
    </row>
    <row r="583" spans="1:1">
      <c r="A583" s="24"/>
    </row>
    <row r="584" spans="1:1">
      <c r="A584" s="24"/>
    </row>
    <row r="585" spans="1:1">
      <c r="A585" s="24"/>
    </row>
    <row r="586" spans="1:1">
      <c r="A586" s="24"/>
    </row>
    <row r="587" spans="1:1">
      <c r="A587" s="24"/>
    </row>
    <row r="588" spans="1:1">
      <c r="A588" s="24"/>
    </row>
    <row r="589" spans="1:1">
      <c r="A589" s="24"/>
    </row>
    <row r="590" spans="1:1">
      <c r="A590" s="24"/>
    </row>
    <row r="591" spans="1:1">
      <c r="A591" s="24"/>
    </row>
    <row r="592" spans="1:1">
      <c r="A592" s="24"/>
    </row>
    <row r="593" spans="1:1">
      <c r="A593" s="24"/>
    </row>
    <row r="594" spans="1:1">
      <c r="A594" s="24"/>
    </row>
    <row r="595" spans="1:1">
      <c r="A595" s="24"/>
    </row>
    <row r="596" spans="1:1">
      <c r="A596" s="24"/>
    </row>
    <row r="597" spans="1:1">
      <c r="A597" s="24"/>
    </row>
    <row r="598" spans="1:1">
      <c r="A598" s="24"/>
    </row>
    <row r="599" spans="1:1">
      <c r="A599" s="24"/>
    </row>
    <row r="600" spans="1:1">
      <c r="A600" s="24"/>
    </row>
    <row r="601" spans="1:1">
      <c r="A601" s="24"/>
    </row>
    <row r="602" spans="1:1">
      <c r="A602" s="24"/>
    </row>
    <row r="603" spans="1:1">
      <c r="A603" s="24"/>
    </row>
    <row r="604" spans="1:1">
      <c r="A604" s="24"/>
    </row>
    <row r="605" spans="1:1">
      <c r="A605" s="24"/>
    </row>
    <row r="606" spans="1:1">
      <c r="A606" s="24"/>
    </row>
    <row r="607" spans="1:1">
      <c r="A607" s="24"/>
    </row>
    <row r="608" spans="1:1">
      <c r="A608" s="24"/>
    </row>
    <row r="609" spans="1:1">
      <c r="A609" s="24"/>
    </row>
    <row r="610" spans="1:1">
      <c r="A610" s="24"/>
    </row>
    <row r="611" spans="1:1">
      <c r="A611" s="24"/>
    </row>
    <row r="612" spans="1:1">
      <c r="A612" s="24"/>
    </row>
    <row r="613" spans="1:1">
      <c r="A613" s="24"/>
    </row>
    <row r="614" spans="1:1">
      <c r="A614" s="24"/>
    </row>
    <row r="615" spans="1:1">
      <c r="A615" s="24"/>
    </row>
    <row r="616" spans="1:1">
      <c r="A616" s="24"/>
    </row>
    <row r="617" spans="1:1">
      <c r="A617" s="24"/>
    </row>
    <row r="618" spans="1:1">
      <c r="A618" s="24"/>
    </row>
    <row r="619" spans="1:1">
      <c r="A619" s="24"/>
    </row>
    <row r="620" spans="1:1">
      <c r="A620" s="24"/>
    </row>
    <row r="621" spans="1:1">
      <c r="A621" s="24"/>
    </row>
    <row r="622" spans="1:1">
      <c r="A622" s="24"/>
    </row>
    <row r="623" spans="1:1">
      <c r="A623" s="24"/>
    </row>
    <row r="624" spans="1:1">
      <c r="A624" s="24"/>
    </row>
    <row r="625" spans="1:1">
      <c r="A625" s="24"/>
    </row>
    <row r="626" spans="1:1">
      <c r="A626" s="24"/>
    </row>
    <row r="627" spans="1:1">
      <c r="A627" s="24"/>
    </row>
    <row r="628" spans="1:1">
      <c r="A628" s="24"/>
    </row>
    <row r="629" spans="1:1">
      <c r="A629" s="24"/>
    </row>
    <row r="630" spans="1:1">
      <c r="A630" s="24"/>
    </row>
    <row r="631" spans="1:1">
      <c r="A631" s="24"/>
    </row>
    <row r="632" spans="1:1">
      <c r="A632" s="24"/>
    </row>
    <row r="633" spans="1:1">
      <c r="A633" s="24"/>
    </row>
    <row r="634" spans="1:1">
      <c r="A634" s="24"/>
    </row>
    <row r="635" spans="1:1">
      <c r="A635" s="24"/>
    </row>
    <row r="636" spans="1:1">
      <c r="A636" s="24"/>
    </row>
    <row r="637" spans="1:1">
      <c r="A637" s="24"/>
    </row>
    <row r="638" spans="1:1">
      <c r="A638" s="24"/>
    </row>
    <row r="639" spans="1:1">
      <c r="A639" s="24"/>
    </row>
    <row r="640" spans="1:1">
      <c r="A640" s="24"/>
    </row>
    <row r="641" spans="1:1">
      <c r="A641" s="24"/>
    </row>
    <row r="642" spans="1:1">
      <c r="A642" s="24"/>
    </row>
    <row r="643" spans="1:1">
      <c r="A643" s="24"/>
    </row>
    <row r="644" spans="1:1">
      <c r="A644" s="24"/>
    </row>
    <row r="645" spans="1:1">
      <c r="A645" s="24"/>
    </row>
    <row r="646" spans="1:1">
      <c r="A646" s="24"/>
    </row>
    <row r="647" spans="1:1">
      <c r="A647" s="24"/>
    </row>
    <row r="648" spans="1:1">
      <c r="A648" s="24"/>
    </row>
    <row r="649" spans="1:1">
      <c r="A649" s="24"/>
    </row>
    <row r="650" spans="1:1">
      <c r="A650" s="24"/>
    </row>
    <row r="651" spans="1:1">
      <c r="A651" s="24"/>
    </row>
    <row r="652" spans="1:1">
      <c r="A652" s="24"/>
    </row>
    <row r="653" spans="1:1">
      <c r="A653" s="24"/>
    </row>
    <row r="654" spans="1:1">
      <c r="A654" s="24"/>
    </row>
    <row r="655" spans="1:1">
      <c r="A655" s="24"/>
    </row>
    <row r="656" spans="1:1">
      <c r="A656" s="24"/>
    </row>
    <row r="657" spans="1:1">
      <c r="A657" s="24"/>
    </row>
    <row r="658" spans="1:1">
      <c r="A658" s="24"/>
    </row>
    <row r="659" spans="1:1">
      <c r="A659" s="24"/>
    </row>
    <row r="660" spans="1:1">
      <c r="A660" s="24"/>
    </row>
    <row r="661" spans="1:1">
      <c r="A661" s="24"/>
    </row>
    <row r="662" spans="1:1">
      <c r="A662" s="24"/>
    </row>
    <row r="663" spans="1:1">
      <c r="A663" s="24"/>
    </row>
    <row r="664" spans="1:1">
      <c r="A664" s="24"/>
    </row>
    <row r="665" spans="1:1">
      <c r="A665" s="24"/>
    </row>
    <row r="666" spans="1:1">
      <c r="A666" s="24"/>
    </row>
    <row r="667" spans="1:1">
      <c r="A667" s="24"/>
    </row>
    <row r="668" spans="1:1">
      <c r="A668" s="24"/>
    </row>
    <row r="669" spans="1:1">
      <c r="A669" s="24"/>
    </row>
    <row r="670" spans="1:1">
      <c r="A670" s="24"/>
    </row>
    <row r="671" spans="1:1">
      <c r="A671" s="24"/>
    </row>
    <row r="672" spans="1:1">
      <c r="A672" s="24"/>
    </row>
    <row r="673" spans="1:1">
      <c r="A673" s="24"/>
    </row>
    <row r="674" spans="1:1">
      <c r="A674" s="24"/>
    </row>
    <row r="675" spans="1:1">
      <c r="A675" s="24"/>
    </row>
    <row r="676" spans="1:1">
      <c r="A676" s="24"/>
    </row>
    <row r="677" spans="1:1">
      <c r="A677" s="24"/>
    </row>
    <row r="678" spans="1:1">
      <c r="A678" s="24"/>
    </row>
    <row r="679" spans="1:1">
      <c r="A679" s="24"/>
    </row>
    <row r="680" spans="1:1">
      <c r="A680" s="24"/>
    </row>
    <row r="681" spans="1:1">
      <c r="A681" s="24"/>
    </row>
    <row r="682" spans="1:1">
      <c r="A682" s="24"/>
    </row>
    <row r="683" spans="1:1">
      <c r="A683" s="24"/>
    </row>
    <row r="684" spans="1:1">
      <c r="A684" s="24"/>
    </row>
    <row r="685" spans="1:1">
      <c r="A685" s="24"/>
    </row>
    <row r="686" spans="1:1">
      <c r="A686" s="24"/>
    </row>
    <row r="687" spans="1:1">
      <c r="A687" s="24"/>
    </row>
    <row r="688" spans="1:1">
      <c r="A688" s="24"/>
    </row>
    <row r="689" spans="1:1">
      <c r="A689" s="24"/>
    </row>
    <row r="690" spans="1:1">
      <c r="A690" s="24"/>
    </row>
    <row r="691" spans="1:1">
      <c r="A691" s="24"/>
    </row>
    <row r="692" spans="1:1">
      <c r="A692" s="24"/>
    </row>
    <row r="693" spans="1:1">
      <c r="A693" s="24"/>
    </row>
    <row r="694" spans="1:1">
      <c r="A694" s="24"/>
    </row>
    <row r="695" spans="1:1">
      <c r="A695" s="24"/>
    </row>
    <row r="696" spans="1:1">
      <c r="A696" s="24"/>
    </row>
    <row r="697" spans="1:1">
      <c r="A697" s="24"/>
    </row>
    <row r="698" spans="1:1">
      <c r="A698" s="24"/>
    </row>
    <row r="699" spans="1:1">
      <c r="A699" s="24"/>
    </row>
    <row r="700" spans="1:1">
      <c r="A700" s="24"/>
    </row>
    <row r="701" spans="1:1">
      <c r="A701" s="24"/>
    </row>
    <row r="702" spans="1:1">
      <c r="A702" s="24"/>
    </row>
    <row r="703" spans="1:1">
      <c r="A703" s="24"/>
    </row>
    <row r="704" spans="1:1">
      <c r="A704" s="24"/>
    </row>
    <row r="705" spans="1:1">
      <c r="A705" s="24"/>
    </row>
    <row r="706" spans="1:1">
      <c r="A706" s="24"/>
    </row>
    <row r="707" spans="1:1">
      <c r="A707" s="24"/>
    </row>
    <row r="708" spans="1:1">
      <c r="A708" s="24"/>
    </row>
    <row r="709" spans="1:1">
      <c r="A709" s="24"/>
    </row>
    <row r="710" spans="1:1">
      <c r="A710" s="24"/>
    </row>
    <row r="711" spans="1:1">
      <c r="A711" s="24"/>
    </row>
    <row r="712" spans="1:1">
      <c r="A712" s="24"/>
    </row>
    <row r="713" spans="1:1">
      <c r="A713" s="24"/>
    </row>
    <row r="714" spans="1:1">
      <c r="A714" s="24"/>
    </row>
    <row r="715" spans="1:1">
      <c r="A715" s="24"/>
    </row>
    <row r="716" spans="1:1">
      <c r="A716" s="24"/>
    </row>
    <row r="717" spans="1:1">
      <c r="A717" s="24"/>
    </row>
    <row r="718" spans="1:1">
      <c r="A718" s="24"/>
    </row>
    <row r="719" spans="1:1">
      <c r="A719" s="24"/>
    </row>
    <row r="720" spans="1:1">
      <c r="A720" s="24"/>
    </row>
    <row r="721" spans="1:1">
      <c r="A721" s="24"/>
    </row>
    <row r="722" spans="1:1">
      <c r="A722" s="24"/>
    </row>
    <row r="723" spans="1:1">
      <c r="A723" s="24"/>
    </row>
    <row r="724" spans="1:1">
      <c r="A724" s="24"/>
    </row>
    <row r="725" spans="1:1">
      <c r="A725" s="24"/>
    </row>
    <row r="726" spans="1:1">
      <c r="A726" s="24"/>
    </row>
    <row r="727" spans="1:1">
      <c r="A727" s="24"/>
    </row>
    <row r="728" spans="1:1">
      <c r="A728" s="24"/>
    </row>
    <row r="729" spans="1:1">
      <c r="A729" s="24"/>
    </row>
    <row r="730" spans="1:1">
      <c r="A730" s="24"/>
    </row>
    <row r="731" spans="1:1">
      <c r="A731" s="24"/>
    </row>
    <row r="732" spans="1:1">
      <c r="A732" s="24"/>
    </row>
    <row r="733" spans="1:1">
      <c r="A733" s="24"/>
    </row>
    <row r="734" spans="1:1">
      <c r="A734" s="24"/>
    </row>
    <row r="735" spans="1:1">
      <c r="A735" s="24"/>
    </row>
    <row r="736" spans="1:1">
      <c r="A736" s="24"/>
    </row>
    <row r="737" spans="1:1">
      <c r="A737" s="24"/>
    </row>
    <row r="738" spans="1:1">
      <c r="A738" s="24"/>
    </row>
    <row r="739" spans="1:1">
      <c r="A739" s="24"/>
    </row>
    <row r="740" spans="1:1">
      <c r="A740" s="24"/>
    </row>
    <row r="741" spans="1:1">
      <c r="A741" s="24"/>
    </row>
    <row r="742" spans="1:1">
      <c r="A742" s="24"/>
    </row>
    <row r="743" spans="1:1">
      <c r="A743" s="24"/>
    </row>
    <row r="744" spans="1:1">
      <c r="A744" s="24"/>
    </row>
    <row r="745" spans="1:1">
      <c r="A745" s="24"/>
    </row>
    <row r="746" spans="1:1">
      <c r="A746" s="24"/>
    </row>
    <row r="747" spans="1:1">
      <c r="A747" s="24"/>
    </row>
    <row r="748" spans="1:1">
      <c r="A748" s="24"/>
    </row>
    <row r="749" spans="1:1">
      <c r="A749" s="24"/>
    </row>
    <row r="750" spans="1:1">
      <c r="A750" s="24"/>
    </row>
    <row r="751" spans="1:1">
      <c r="A751" s="24"/>
    </row>
    <row r="752" spans="1:1">
      <c r="A752" s="24"/>
    </row>
    <row r="753" spans="1:1">
      <c r="A753" s="24"/>
    </row>
    <row r="754" spans="1:1">
      <c r="A754" s="24"/>
    </row>
    <row r="755" spans="1:1">
      <c r="A755" s="24"/>
    </row>
    <row r="756" spans="1:1">
      <c r="A756" s="24"/>
    </row>
    <row r="757" spans="1:1">
      <c r="A757" s="24"/>
    </row>
    <row r="758" spans="1:1">
      <c r="A758" s="24"/>
    </row>
    <row r="759" spans="1:1">
      <c r="A759" s="24"/>
    </row>
    <row r="760" spans="1:1">
      <c r="A760" s="24"/>
    </row>
    <row r="761" spans="1:1">
      <c r="A761" s="24"/>
    </row>
    <row r="762" spans="1:1">
      <c r="A762" s="24"/>
    </row>
    <row r="763" spans="1:1">
      <c r="A763" s="24"/>
    </row>
    <row r="764" spans="1:1">
      <c r="A764" s="24"/>
    </row>
    <row r="765" spans="1:1">
      <c r="A765" s="24"/>
    </row>
    <row r="766" spans="1:1">
      <c r="A766" s="24"/>
    </row>
    <row r="767" spans="1:1">
      <c r="A767" s="24"/>
    </row>
    <row r="768" spans="1:1">
      <c r="A768" s="24"/>
    </row>
    <row r="769" spans="1:1">
      <c r="A769" s="24"/>
    </row>
    <row r="770" spans="1:1">
      <c r="A770" s="24"/>
    </row>
    <row r="771" spans="1:1">
      <c r="A771" s="24"/>
    </row>
    <row r="772" spans="1:1">
      <c r="A772" s="24"/>
    </row>
    <row r="773" spans="1:1">
      <c r="A773" s="24"/>
    </row>
    <row r="774" spans="1:1">
      <c r="A774" s="24"/>
    </row>
    <row r="775" spans="1:1">
      <c r="A775" s="24"/>
    </row>
    <row r="776" spans="1:1">
      <c r="A776" s="24"/>
    </row>
    <row r="777" spans="1:1">
      <c r="A777" s="24"/>
    </row>
    <row r="778" spans="1:1">
      <c r="A778" s="24"/>
    </row>
    <row r="779" spans="1:1">
      <c r="A779" s="24"/>
    </row>
    <row r="780" spans="1:1">
      <c r="A780" s="24"/>
    </row>
    <row r="781" spans="1:1">
      <c r="A781" s="24"/>
    </row>
    <row r="782" spans="1:1">
      <c r="A782" s="24"/>
    </row>
    <row r="783" spans="1:1">
      <c r="A783" s="24"/>
    </row>
    <row r="784" spans="1:1">
      <c r="A784" s="24"/>
    </row>
    <row r="785" spans="1:1">
      <c r="A785" s="24"/>
    </row>
    <row r="786" spans="1:1">
      <c r="A786" s="24"/>
    </row>
    <row r="787" spans="1:1">
      <c r="A787" s="24"/>
    </row>
    <row r="788" spans="1:1">
      <c r="A788" s="24"/>
    </row>
    <row r="789" spans="1:1">
      <c r="A789" s="24"/>
    </row>
    <row r="790" spans="1:1">
      <c r="A790" s="24"/>
    </row>
    <row r="791" spans="1:1">
      <c r="A791" s="24"/>
    </row>
    <row r="792" spans="1:1">
      <c r="A792" s="24"/>
    </row>
    <row r="793" spans="1:1">
      <c r="A793" s="24"/>
    </row>
    <row r="794" spans="1:1">
      <c r="A794" s="24"/>
    </row>
    <row r="795" spans="1:1">
      <c r="A795" s="24"/>
    </row>
    <row r="796" spans="1:1">
      <c r="A796" s="24"/>
    </row>
    <row r="797" spans="1:1">
      <c r="A797" s="24"/>
    </row>
    <row r="798" spans="1:1">
      <c r="A798" s="24"/>
    </row>
    <row r="799" spans="1:1">
      <c r="A799" s="24"/>
    </row>
    <row r="800" spans="1:1">
      <c r="A800" s="24"/>
    </row>
    <row r="801" spans="1:1">
      <c r="A801" s="24"/>
    </row>
    <row r="802" spans="1:1">
      <c r="A802" s="24"/>
    </row>
    <row r="803" spans="1:1">
      <c r="A803" s="24"/>
    </row>
    <row r="804" spans="1:1">
      <c r="A804" s="24"/>
    </row>
    <row r="805" spans="1:1">
      <c r="A805" s="24"/>
    </row>
    <row r="806" spans="1:1">
      <c r="A806" s="24"/>
    </row>
    <row r="807" spans="1:1">
      <c r="A807" s="24"/>
    </row>
    <row r="808" spans="1:1">
      <c r="A808" s="24"/>
    </row>
    <row r="809" spans="1:1">
      <c r="A809" s="24"/>
    </row>
    <row r="810" spans="1:1">
      <c r="A810" s="24"/>
    </row>
    <row r="811" spans="1:1">
      <c r="A811" s="24"/>
    </row>
    <row r="812" spans="1:1">
      <c r="A812" s="24"/>
    </row>
    <row r="813" spans="1:1">
      <c r="A813" s="24"/>
    </row>
    <row r="814" spans="1:1">
      <c r="A814" s="24"/>
    </row>
    <row r="815" spans="1:1">
      <c r="A815" s="24"/>
    </row>
    <row r="816" spans="1:1">
      <c r="A816" s="24"/>
    </row>
    <row r="817" spans="1:1">
      <c r="A817" s="24"/>
    </row>
    <row r="818" spans="1:1">
      <c r="A818" s="24"/>
    </row>
    <row r="819" spans="1:1">
      <c r="A819" s="24"/>
    </row>
    <row r="820" spans="1:1">
      <c r="A820" s="24"/>
    </row>
    <row r="821" spans="1:1">
      <c r="A821" s="24"/>
    </row>
    <row r="822" spans="1:1">
      <c r="A822" s="24"/>
    </row>
    <row r="823" spans="1:1">
      <c r="A823" s="24"/>
    </row>
    <row r="824" spans="1:1">
      <c r="A824" s="24"/>
    </row>
    <row r="825" spans="1:1">
      <c r="A825" s="24"/>
    </row>
    <row r="826" spans="1:1">
      <c r="A826" s="24"/>
    </row>
    <row r="827" spans="1:1">
      <c r="A827" s="24"/>
    </row>
    <row r="828" spans="1:1">
      <c r="A828" s="24"/>
    </row>
    <row r="829" spans="1:1">
      <c r="A829" s="24"/>
    </row>
    <row r="830" spans="1:1">
      <c r="A830" s="24"/>
    </row>
    <row r="831" spans="1:1">
      <c r="A831" s="24"/>
    </row>
    <row r="832" spans="1:1">
      <c r="A832" s="24"/>
    </row>
    <row r="833" spans="1:1">
      <c r="A833" s="24"/>
    </row>
    <row r="834" spans="1:1">
      <c r="A834" s="24"/>
    </row>
    <row r="835" spans="1:1">
      <c r="A835" s="24"/>
    </row>
    <row r="836" spans="1:1">
      <c r="A836" s="24"/>
    </row>
    <row r="837" spans="1:1">
      <c r="A837" s="24"/>
    </row>
    <row r="838" spans="1:1">
      <c r="A838" s="24"/>
    </row>
    <row r="839" spans="1:1">
      <c r="A839" s="24"/>
    </row>
    <row r="840" spans="1:1">
      <c r="A840" s="24"/>
    </row>
    <row r="841" spans="1:1">
      <c r="A841" s="24"/>
    </row>
    <row r="842" spans="1:1">
      <c r="A842" s="24"/>
    </row>
    <row r="843" spans="1:1">
      <c r="A843" s="24"/>
    </row>
    <row r="844" spans="1:1">
      <c r="A844" s="24"/>
    </row>
    <row r="845" spans="1:1">
      <c r="A845" s="24"/>
    </row>
    <row r="846" spans="1:1">
      <c r="A846" s="24"/>
    </row>
    <row r="847" spans="1:1">
      <c r="A847" s="24"/>
    </row>
    <row r="848" spans="1:1">
      <c r="A848" s="24"/>
    </row>
    <row r="849" spans="1:1">
      <c r="A849" s="24"/>
    </row>
    <row r="850" spans="1:1">
      <c r="A850" s="24"/>
    </row>
    <row r="851" spans="1:1">
      <c r="A851" s="24"/>
    </row>
    <row r="852" spans="1:1">
      <c r="A852" s="24"/>
    </row>
    <row r="853" spans="1:1">
      <c r="A853" s="24"/>
    </row>
    <row r="854" spans="1:1">
      <c r="A854" s="24"/>
    </row>
    <row r="855" spans="1:1">
      <c r="A855" s="24"/>
    </row>
    <row r="856" spans="1:1">
      <c r="A856" s="24"/>
    </row>
    <row r="857" spans="1:1">
      <c r="A857" s="24"/>
    </row>
    <row r="858" spans="1:1">
      <c r="A858" s="24"/>
    </row>
    <row r="859" spans="1:1">
      <c r="A859" s="24"/>
    </row>
    <row r="860" spans="1:1">
      <c r="A860" s="24"/>
    </row>
    <row r="861" spans="1:1">
      <c r="A861" s="24"/>
    </row>
    <row r="862" spans="1:1">
      <c r="A862" s="24"/>
    </row>
    <row r="863" spans="1:1">
      <c r="A863" s="24"/>
    </row>
    <row r="864" spans="1:1">
      <c r="A864" s="24"/>
    </row>
    <row r="865" spans="1:1">
      <c r="A865" s="24"/>
    </row>
    <row r="866" spans="1:1">
      <c r="A866" s="24"/>
    </row>
    <row r="867" spans="1:1">
      <c r="A867" s="24"/>
    </row>
    <row r="868" spans="1:1">
      <c r="A868" s="24"/>
    </row>
    <row r="869" spans="1:1">
      <c r="A869" s="24"/>
    </row>
    <row r="870" spans="1:1">
      <c r="A870" s="24"/>
    </row>
    <row r="871" spans="1:1">
      <c r="A871" s="24"/>
    </row>
    <row r="872" spans="1:1">
      <c r="A872" s="24"/>
    </row>
    <row r="873" spans="1:1">
      <c r="A873" s="24"/>
    </row>
    <row r="874" spans="1:1">
      <c r="A874" s="24"/>
    </row>
    <row r="875" spans="1:1">
      <c r="A875" s="24"/>
    </row>
    <row r="876" spans="1:1">
      <c r="A876" s="24"/>
    </row>
    <row r="877" spans="1:1">
      <c r="A877" s="24"/>
    </row>
    <row r="878" spans="1:1">
      <c r="A878" s="24"/>
    </row>
    <row r="879" spans="1:1">
      <c r="A879" s="24"/>
    </row>
    <row r="880" spans="1:1">
      <c r="A880" s="24"/>
    </row>
    <row r="881" spans="1:1">
      <c r="A881" s="24"/>
    </row>
    <row r="882" spans="1:1">
      <c r="A882" s="24"/>
    </row>
    <row r="883" spans="1:1">
      <c r="A883" s="24"/>
    </row>
    <row r="884" spans="1:1">
      <c r="A884" s="24"/>
    </row>
    <row r="885" spans="1:1">
      <c r="A885" s="24"/>
    </row>
    <row r="886" spans="1:1">
      <c r="A886" s="24"/>
    </row>
    <row r="887" spans="1:1">
      <c r="A887" s="24"/>
    </row>
    <row r="888" spans="1:1">
      <c r="A888" s="24"/>
    </row>
    <row r="889" spans="1:1">
      <c r="A889" s="24"/>
    </row>
    <row r="890" spans="1:1">
      <c r="A890" s="24"/>
    </row>
    <row r="891" spans="1:1">
      <c r="A891" s="24"/>
    </row>
    <row r="892" spans="1:1">
      <c r="A892" s="24"/>
    </row>
    <row r="893" spans="1:1">
      <c r="A893" s="24"/>
    </row>
    <row r="894" spans="1:1">
      <c r="A894" s="24"/>
    </row>
    <row r="895" spans="1:1">
      <c r="A895" s="24"/>
    </row>
    <row r="896" spans="1:1">
      <c r="A896" s="24"/>
    </row>
    <row r="897" spans="1:1">
      <c r="A897" s="24"/>
    </row>
    <row r="898" spans="1:1">
      <c r="A898" s="24"/>
    </row>
    <row r="899" spans="1:1">
      <c r="A899" s="24"/>
    </row>
    <row r="900" spans="1:1">
      <c r="A900" s="24"/>
    </row>
    <row r="901" spans="1:1">
      <c r="A901" s="24"/>
    </row>
    <row r="902" spans="1:1">
      <c r="A902" s="24"/>
    </row>
    <row r="903" spans="1:1">
      <c r="A903" s="24"/>
    </row>
    <row r="904" spans="1:1">
      <c r="A904" s="24"/>
    </row>
    <row r="905" spans="1:1">
      <c r="A905" s="24"/>
    </row>
    <row r="906" spans="1:1">
      <c r="A906" s="24"/>
    </row>
    <row r="907" spans="1:1">
      <c r="A907" s="24"/>
    </row>
    <row r="908" spans="1:1">
      <c r="A908" s="24"/>
    </row>
    <row r="909" spans="1:1">
      <c r="A909" s="24"/>
    </row>
    <row r="910" spans="1:1">
      <c r="A910" s="24"/>
    </row>
    <row r="911" spans="1:1">
      <c r="A911" s="24"/>
    </row>
    <row r="912" spans="1:1">
      <c r="A912" s="24"/>
    </row>
    <row r="913" spans="1:1">
      <c r="A913" s="24"/>
    </row>
    <row r="914" spans="1:1">
      <c r="A914" s="24"/>
    </row>
    <row r="915" spans="1:1">
      <c r="A915" s="24"/>
    </row>
    <row r="916" spans="1:1">
      <c r="A916" s="24"/>
    </row>
    <row r="917" spans="1:1">
      <c r="A917" s="24"/>
    </row>
    <row r="918" spans="1:1">
      <c r="A918" s="24"/>
    </row>
    <row r="919" spans="1:1">
      <c r="A919" s="24"/>
    </row>
    <row r="920" spans="1:1">
      <c r="A920" s="24"/>
    </row>
    <row r="921" spans="1:1">
      <c r="A921" s="24"/>
    </row>
    <row r="922" spans="1:1">
      <c r="A922" s="24"/>
    </row>
    <row r="923" spans="1:1">
      <c r="A923" s="24"/>
    </row>
    <row r="924" spans="1:1">
      <c r="A924" s="24"/>
    </row>
    <row r="925" spans="1:1">
      <c r="A925" s="24"/>
    </row>
    <row r="926" spans="1:1">
      <c r="A926" s="24"/>
    </row>
    <row r="927" spans="1:1">
      <c r="A927" s="24"/>
    </row>
    <row r="928" spans="1:1">
      <c r="A928" s="24"/>
    </row>
    <row r="929" spans="1:1">
      <c r="A929" s="24"/>
    </row>
    <row r="930" spans="1:1">
      <c r="A930" s="24"/>
    </row>
    <row r="931" spans="1:1">
      <c r="A931" s="24"/>
    </row>
    <row r="932" spans="1:1">
      <c r="A932" s="24"/>
    </row>
    <row r="933" spans="1:1">
      <c r="A933" s="24"/>
    </row>
    <row r="934" spans="1:1">
      <c r="A934" s="24"/>
    </row>
    <row r="935" spans="1:1">
      <c r="A935" s="24"/>
    </row>
    <row r="936" spans="1:1">
      <c r="A936" s="24"/>
    </row>
    <row r="937" spans="1:1">
      <c r="A937" s="24"/>
    </row>
    <row r="938" spans="1:1">
      <c r="A938" s="24"/>
    </row>
    <row r="939" spans="1:1">
      <c r="A939" s="24"/>
    </row>
    <row r="940" spans="1:1">
      <c r="A940" s="24"/>
    </row>
    <row r="941" spans="1:1">
      <c r="A941" s="24"/>
    </row>
    <row r="942" spans="1:1">
      <c r="A942" s="24"/>
    </row>
    <row r="943" spans="1:1">
      <c r="A943" s="24"/>
    </row>
    <row r="944" spans="1:1">
      <c r="A944" s="24"/>
    </row>
    <row r="945" spans="1:1">
      <c r="A945" s="24"/>
    </row>
    <row r="946" spans="1:1">
      <c r="A946" s="24"/>
    </row>
    <row r="947" spans="1:1">
      <c r="A947" s="24"/>
    </row>
    <row r="948" spans="1:1">
      <c r="A948" s="24"/>
    </row>
    <row r="949" spans="1:1">
      <c r="A949" s="24"/>
    </row>
    <row r="950" spans="1:1">
      <c r="A950" s="24"/>
    </row>
    <row r="951" spans="1:1">
      <c r="A951" s="24"/>
    </row>
    <row r="952" spans="1:1">
      <c r="A952" s="24"/>
    </row>
    <row r="953" spans="1:1">
      <c r="A953" s="24"/>
    </row>
    <row r="954" spans="1:1">
      <c r="A954" s="24"/>
    </row>
    <row r="955" spans="1:1">
      <c r="A955" s="24"/>
    </row>
    <row r="956" spans="1:1">
      <c r="A956" s="24"/>
    </row>
    <row r="957" spans="1:1">
      <c r="A957" s="24"/>
    </row>
    <row r="958" spans="1:1">
      <c r="A958" s="24"/>
    </row>
    <row r="959" spans="1:1">
      <c r="A959" s="24"/>
    </row>
    <row r="960" spans="1:1">
      <c r="A960" s="24"/>
    </row>
    <row r="961" spans="1:1">
      <c r="A961" s="24"/>
    </row>
    <row r="962" spans="1:1">
      <c r="A962" s="24"/>
    </row>
    <row r="963" spans="1:1">
      <c r="A963" s="24"/>
    </row>
    <row r="964" spans="1:1">
      <c r="A964" s="24"/>
    </row>
    <row r="965" spans="1:1">
      <c r="A965" s="24"/>
    </row>
    <row r="966" spans="1:1">
      <c r="A966" s="24"/>
    </row>
    <row r="967" spans="1:1">
      <c r="A967" s="24"/>
    </row>
    <row r="968" spans="1:1">
      <c r="A968" s="24"/>
    </row>
    <row r="969" spans="1:1">
      <c r="A969" s="24"/>
    </row>
    <row r="970" spans="1:1">
      <c r="A970" s="24"/>
    </row>
    <row r="971" spans="1:1">
      <c r="A971" s="24"/>
    </row>
    <row r="972" spans="1:1">
      <c r="A972" s="24"/>
    </row>
    <row r="973" spans="1:1">
      <c r="A973" s="24"/>
    </row>
    <row r="974" spans="1:1">
      <c r="A974" s="24"/>
    </row>
    <row r="975" spans="1:1">
      <c r="A975" s="24"/>
    </row>
    <row r="976" spans="1:1">
      <c r="A976" s="24"/>
    </row>
    <row r="977" spans="1:1">
      <c r="A977" s="24"/>
    </row>
    <row r="978" spans="1:1">
      <c r="A978" s="24"/>
    </row>
    <row r="979" spans="1:1">
      <c r="A979" s="24"/>
    </row>
    <row r="980" spans="1:1">
      <c r="A980" s="24"/>
    </row>
    <row r="981" spans="1:1">
      <c r="A981" s="24"/>
    </row>
    <row r="982" spans="1:1">
      <c r="A982" s="24"/>
    </row>
    <row r="983" spans="1:1">
      <c r="A983" s="24"/>
    </row>
    <row r="984" spans="1:1">
      <c r="A984" s="24"/>
    </row>
    <row r="985" spans="1:1">
      <c r="A985" s="24"/>
    </row>
    <row r="986" spans="1:1">
      <c r="A986" s="24"/>
    </row>
    <row r="987" spans="1:1">
      <c r="A987" s="24"/>
    </row>
    <row r="988" spans="1:1">
      <c r="A988" s="24"/>
    </row>
    <row r="989" spans="1:1">
      <c r="A989" s="24"/>
    </row>
    <row r="990" spans="1:1">
      <c r="A990" s="24"/>
    </row>
    <row r="991" spans="1:1">
      <c r="A991" s="24"/>
    </row>
    <row r="992" spans="1:1">
      <c r="A992" s="24"/>
    </row>
    <row r="993" spans="1:1">
      <c r="A993" s="24"/>
    </row>
    <row r="994" spans="1:1">
      <c r="A994" s="24"/>
    </row>
    <row r="995" spans="1:1">
      <c r="A995" s="24"/>
    </row>
    <row r="996" spans="1:1">
      <c r="A996" s="24"/>
    </row>
    <row r="997" spans="1:1">
      <c r="A997" s="24"/>
    </row>
    <row r="998" spans="1:1">
      <c r="A998" s="24"/>
    </row>
    <row r="999" spans="1:1">
      <c r="A999" s="24"/>
    </row>
    <row r="1000" spans="1:1">
      <c r="A1000" s="24"/>
    </row>
    <row r="1001" spans="1:1">
      <c r="A1001" s="24"/>
    </row>
    <row r="1002" spans="1:1">
      <c r="A1002" s="24"/>
    </row>
    <row r="1003" spans="1:1">
      <c r="A1003" s="24"/>
    </row>
    <row r="1004" spans="1:1">
      <c r="A1004" s="24"/>
    </row>
    <row r="1005" spans="1:1">
      <c r="A1005" s="24"/>
    </row>
    <row r="1006" spans="1:1">
      <c r="A1006" s="24"/>
    </row>
    <row r="1007" spans="1:1">
      <c r="A1007" s="24"/>
    </row>
    <row r="1008" spans="1:1">
      <c r="A1008" s="24"/>
    </row>
    <row r="1009" spans="1:1">
      <c r="A1009" s="24"/>
    </row>
    <row r="1010" spans="1:1">
      <c r="A1010" s="24"/>
    </row>
    <row r="1011" spans="1:1">
      <c r="A1011" s="24"/>
    </row>
    <row r="1012" spans="1:1">
      <c r="A1012" s="24"/>
    </row>
    <row r="1013" spans="1:1">
      <c r="A1013" s="24"/>
    </row>
    <row r="1014" spans="1:1">
      <c r="A1014" s="24"/>
    </row>
    <row r="1015" spans="1:1">
      <c r="A1015" s="24"/>
    </row>
    <row r="1016" spans="1:1">
      <c r="A1016" s="24"/>
    </row>
    <row r="1017" spans="1:1">
      <c r="A1017" s="24"/>
    </row>
    <row r="1018" spans="1:1">
      <c r="A1018" s="24"/>
    </row>
    <row r="1019" spans="1:1">
      <c r="A1019" s="24"/>
    </row>
    <row r="1020" spans="1:1">
      <c r="A1020" s="24"/>
    </row>
    <row r="1021" spans="1:1">
      <c r="A1021" s="24"/>
    </row>
    <row r="1022" spans="1:1">
      <c r="A1022" s="24"/>
    </row>
    <row r="1023" spans="1:1">
      <c r="A1023" s="24"/>
    </row>
    <row r="1024" spans="1:1">
      <c r="A1024" s="24"/>
    </row>
    <row r="1025" spans="1:1">
      <c r="A1025" s="24"/>
    </row>
    <row r="1026" spans="1:1">
      <c r="A1026" s="24"/>
    </row>
    <row r="1027" spans="1:1">
      <c r="A1027" s="24"/>
    </row>
    <row r="1028" spans="1:1">
      <c r="A1028" s="24"/>
    </row>
    <row r="1029" spans="1:1">
      <c r="A1029" s="24"/>
    </row>
    <row r="1030" spans="1:1">
      <c r="A1030" s="24"/>
    </row>
    <row r="1031" spans="1:1">
      <c r="A1031" s="24"/>
    </row>
    <row r="1032" spans="1:1">
      <c r="A1032" s="24"/>
    </row>
    <row r="1033" spans="1:1">
      <c r="A1033" s="24"/>
    </row>
    <row r="1034" spans="1:1">
      <c r="A1034" s="24"/>
    </row>
    <row r="1035" spans="1:1">
      <c r="A1035" s="24"/>
    </row>
    <row r="1036" spans="1:1">
      <c r="A1036" s="24"/>
    </row>
    <row r="1037" spans="1:1">
      <c r="A1037" s="24"/>
    </row>
    <row r="1038" spans="1:1">
      <c r="A1038" s="24"/>
    </row>
    <row r="1039" spans="1:1">
      <c r="A1039" s="24"/>
    </row>
    <row r="1040" spans="1:1">
      <c r="A1040" s="24"/>
    </row>
    <row r="1041" spans="1:1">
      <c r="A1041" s="24"/>
    </row>
    <row r="1042" spans="1:1">
      <c r="A1042" s="24"/>
    </row>
    <row r="1043" spans="1:1">
      <c r="A1043" s="24"/>
    </row>
    <row r="1044" spans="1:1">
      <c r="A1044" s="24"/>
    </row>
    <row r="1045" spans="1:1">
      <c r="A1045" s="24"/>
    </row>
    <row r="1046" spans="1:1">
      <c r="A1046" s="24"/>
    </row>
    <row r="1047" spans="1:1">
      <c r="A1047" s="24"/>
    </row>
    <row r="1048" spans="1:1">
      <c r="A1048" s="24"/>
    </row>
    <row r="1049" spans="1:1">
      <c r="A1049" s="24"/>
    </row>
    <row r="1050" spans="1:1">
      <c r="A1050" s="24"/>
    </row>
    <row r="1051" spans="1:1">
      <c r="A1051" s="24"/>
    </row>
    <row r="1052" spans="1:1">
      <c r="A1052" s="24"/>
    </row>
    <row r="1053" spans="1:1">
      <c r="A1053" s="24"/>
    </row>
    <row r="1054" spans="1:1">
      <c r="A1054" s="24"/>
    </row>
    <row r="1055" spans="1:1">
      <c r="A1055" s="24"/>
    </row>
    <row r="1056" spans="1:1">
      <c r="A1056" s="24"/>
    </row>
    <row r="1057" spans="1:1">
      <c r="A1057" s="24"/>
    </row>
    <row r="1058" spans="1:1">
      <c r="A1058" s="24"/>
    </row>
    <row r="1059" spans="1:1">
      <c r="A1059" s="24"/>
    </row>
    <row r="1060" spans="1:1">
      <c r="A1060" s="24"/>
    </row>
    <row r="1061" spans="1:1">
      <c r="A1061" s="24"/>
    </row>
    <row r="1062" spans="1:1">
      <c r="A1062" s="24"/>
    </row>
    <row r="1063" spans="1:1">
      <c r="A1063" s="24"/>
    </row>
    <row r="1064" spans="1:1">
      <c r="A1064" s="24"/>
    </row>
    <row r="1065" spans="1:1">
      <c r="A1065" s="24"/>
    </row>
    <row r="1066" spans="1:1">
      <c r="A1066" s="24"/>
    </row>
    <row r="1067" spans="1:1">
      <c r="A1067" s="24"/>
    </row>
    <row r="1068" spans="1:1">
      <c r="A1068" s="24"/>
    </row>
    <row r="1069" spans="1:1">
      <c r="A1069" s="24"/>
    </row>
    <row r="1070" spans="1:1">
      <c r="A1070" s="24"/>
    </row>
    <row r="1071" spans="1:1">
      <c r="A1071" s="24"/>
    </row>
    <row r="1072" spans="1:1">
      <c r="A1072" s="24"/>
    </row>
    <row r="1073" spans="1:1">
      <c r="A1073" s="24"/>
    </row>
    <row r="1074" spans="1:1">
      <c r="A1074" s="24"/>
    </row>
    <row r="1075" spans="1:1">
      <c r="A1075" s="24"/>
    </row>
    <row r="1076" spans="1:1">
      <c r="A1076" s="24"/>
    </row>
    <row r="1077" spans="1:1">
      <c r="A1077" s="24"/>
    </row>
    <row r="1078" spans="1:1">
      <c r="A1078" s="24"/>
    </row>
    <row r="1079" spans="1:1">
      <c r="A1079" s="24"/>
    </row>
    <row r="1080" spans="1:1">
      <c r="A1080" s="24"/>
    </row>
    <row r="1081" spans="1:1">
      <c r="A1081" s="24"/>
    </row>
    <row r="1082" spans="1:1">
      <c r="A1082" s="24"/>
    </row>
    <row r="1083" spans="1:1">
      <c r="A1083" s="24"/>
    </row>
    <row r="1084" spans="1:1">
      <c r="A1084" s="24"/>
    </row>
    <row r="1085" spans="1:1">
      <c r="A1085" s="24"/>
    </row>
    <row r="1086" spans="1:1">
      <c r="A1086" s="24"/>
    </row>
    <row r="1087" spans="1:1">
      <c r="A1087" s="24"/>
    </row>
    <row r="1088" spans="1:1">
      <c r="A1088" s="24"/>
    </row>
    <row r="1089" spans="1:1">
      <c r="A1089" s="24"/>
    </row>
    <row r="1090" spans="1:1">
      <c r="A1090" s="24"/>
    </row>
    <row r="1091" spans="1:1">
      <c r="A1091" s="24"/>
    </row>
    <row r="1092" spans="1:1">
      <c r="A1092" s="24"/>
    </row>
    <row r="1093" spans="1:1">
      <c r="A1093" s="24"/>
    </row>
    <row r="1094" spans="1:1">
      <c r="A1094" s="24"/>
    </row>
    <row r="1095" spans="1:1">
      <c r="A1095" s="24"/>
    </row>
    <row r="1096" spans="1:1">
      <c r="A1096" s="24"/>
    </row>
    <row r="1097" spans="1:1">
      <c r="A1097" s="24"/>
    </row>
    <row r="1098" spans="1:1">
      <c r="A1098" s="24"/>
    </row>
    <row r="1099" spans="1:1">
      <c r="A1099" s="24"/>
    </row>
    <row r="1100" spans="1:1">
      <c r="A1100" s="24"/>
    </row>
    <row r="1101" spans="1:1">
      <c r="A1101" s="24"/>
    </row>
    <row r="1102" spans="1:1">
      <c r="A1102" s="24"/>
    </row>
    <row r="1103" spans="1:1">
      <c r="A1103" s="24"/>
    </row>
    <row r="1104" spans="1:1">
      <c r="A1104" s="24"/>
    </row>
    <row r="1105" spans="1:1">
      <c r="A1105" s="24"/>
    </row>
    <row r="1106" spans="1:1">
      <c r="A1106" s="24"/>
    </row>
    <row r="1107" spans="1:1">
      <c r="A1107" s="24"/>
    </row>
    <row r="1108" spans="1:1">
      <c r="A1108" s="24"/>
    </row>
    <row r="1109" spans="1:1">
      <c r="A1109" s="24"/>
    </row>
    <row r="1110" spans="1:1">
      <c r="A1110" s="24"/>
    </row>
    <row r="1111" spans="1:1">
      <c r="A1111" s="24"/>
    </row>
    <row r="1112" spans="1:1">
      <c r="A1112" s="24"/>
    </row>
    <row r="1113" spans="1:1">
      <c r="A1113" s="24"/>
    </row>
    <row r="1114" spans="1:1">
      <c r="A1114" s="24"/>
    </row>
    <row r="1115" spans="1:1">
      <c r="A1115" s="24"/>
    </row>
    <row r="1116" spans="1:1">
      <c r="A1116" s="24"/>
    </row>
    <row r="1117" spans="1:1">
      <c r="A1117" s="24"/>
    </row>
    <row r="1118" spans="1:1">
      <c r="A1118" s="24"/>
    </row>
    <row r="1119" spans="1:1">
      <c r="A1119" s="24"/>
    </row>
    <row r="1120" spans="1:1">
      <c r="A1120" s="24"/>
    </row>
    <row r="1121" spans="1:1">
      <c r="A1121" s="24"/>
    </row>
    <row r="1122" spans="1:1">
      <c r="A1122" s="24"/>
    </row>
    <row r="1123" spans="1:1">
      <c r="A1123" s="24"/>
    </row>
    <row r="1124" spans="1:1">
      <c r="A1124" s="24"/>
    </row>
    <row r="1125" spans="1:1">
      <c r="A1125" s="24"/>
    </row>
    <row r="1126" spans="1:1">
      <c r="A1126" s="24"/>
    </row>
    <row r="1127" spans="1:1">
      <c r="A1127" s="24"/>
    </row>
    <row r="1128" spans="1:1">
      <c r="A1128" s="24"/>
    </row>
    <row r="1129" spans="1:1">
      <c r="A1129" s="24"/>
    </row>
    <row r="1130" spans="1:1">
      <c r="A1130" s="24"/>
    </row>
  </sheetData>
  <autoFilter ref="A8:F81"/>
  <dataConsolidate/>
  <mergeCells count="5">
    <mergeCell ref="A5:F7"/>
    <mergeCell ref="A1:B1"/>
    <mergeCell ref="A2:B2"/>
    <mergeCell ref="A3:F3"/>
    <mergeCell ref="A4:F4"/>
  </mergeCells>
  <pageMargins left="0.7" right="0.7" top="0.75" bottom="0.75" header="0.3" footer="0.3"/>
  <pageSetup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2022-02-21T10:57:48Z</cp:lastPrinted>
  <dcterms:created xsi:type="dcterms:W3CDTF">1996-10-08T23:32:00Z</dcterms:created>
  <dcterms:modified xsi:type="dcterms:W3CDTF">2022-04-01T17:04:22Z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