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80" tabRatio="160"/>
  </bookViews>
  <sheets>
    <sheet name="Лист1" sheetId="1" r:id="rId1"/>
  </sheets>
  <definedNames>
    <definedName name="_xlnm._FilterDatabase" localSheetId="0" hidden="1">Лист1!$A$6:$J$106</definedName>
    <definedName name="_xlnm.Print_Area" localSheetId="0">Лист1!$A$1:$P$106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J16" i="1" s="1"/>
  <c r="H18" i="1"/>
  <c r="H19" i="1"/>
  <c r="H20" i="1"/>
  <c r="H21" i="1"/>
  <c r="H22" i="1"/>
  <c r="H23" i="1"/>
  <c r="H24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51" i="1"/>
  <c r="H52" i="1"/>
  <c r="H54" i="1"/>
  <c r="H55" i="1"/>
  <c r="H56" i="1"/>
  <c r="H57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7" i="1"/>
  <c r="H78" i="1"/>
  <c r="H79" i="1"/>
  <c r="H80" i="1"/>
  <c r="H81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1" i="1"/>
  <c r="J51" i="1" l="1"/>
  <c r="J38" i="1"/>
  <c r="J24" i="1"/>
  <c r="J15" i="1"/>
  <c r="J55" i="1"/>
  <c r="J41" i="1"/>
  <c r="J32" i="1"/>
  <c r="J19" i="1"/>
  <c r="J14" i="1"/>
  <c r="J54" i="1"/>
  <c r="J44" i="1"/>
  <c r="J40" i="1"/>
  <c r="J35" i="1"/>
  <c r="J31" i="1"/>
  <c r="J22" i="1"/>
  <c r="J18" i="1"/>
  <c r="J13" i="1"/>
  <c r="J56" i="1"/>
  <c r="J42" i="1"/>
  <c r="J33" i="1"/>
  <c r="J20" i="1"/>
  <c r="J45" i="1"/>
  <c r="J37" i="1"/>
  <c r="J23" i="1"/>
  <c r="J11" i="1"/>
  <c r="J57" i="1"/>
  <c r="J52" i="1"/>
  <c r="J58" i="1" s="1"/>
  <c r="J43" i="1"/>
  <c r="J39" i="1"/>
  <c r="J34" i="1"/>
  <c r="J30" i="1"/>
  <c r="J21" i="1"/>
  <c r="J12" i="1"/>
  <c r="J25" i="1" l="1"/>
  <c r="J46" i="1"/>
  <c r="J26" i="1"/>
  <c r="J102" i="1"/>
  <c r="J59" i="1"/>
  <c r="J60" i="1" s="1"/>
  <c r="J83" i="1"/>
  <c r="J82" i="1"/>
  <c r="J47" i="1"/>
  <c r="J48" i="1" s="1"/>
  <c r="J101" i="1"/>
  <c r="J27" i="1" l="1"/>
  <c r="J103" i="1"/>
  <c r="J84" i="1"/>
  <c r="J105" i="1"/>
  <c r="J104" i="1"/>
  <c r="J106" i="1" l="1"/>
</calcChain>
</file>

<file path=xl/sharedStrings.xml><?xml version="1.0" encoding="utf-8"?>
<sst xmlns="http://schemas.openxmlformats.org/spreadsheetml/2006/main" count="192" uniqueCount="83">
  <si>
    <t>№ п/п</t>
  </si>
  <si>
    <t>Наименование работ и материалов</t>
  </si>
  <si>
    <t>Работа</t>
  </si>
  <si>
    <t>Материалы</t>
  </si>
  <si>
    <t>Шпилька DIN976 нерж. сталь А2М8х1000</t>
  </si>
  <si>
    <t>Гайка DIN934 нерж. сталь А2М8</t>
  </si>
  <si>
    <t>Расходные материалы</t>
  </si>
  <si>
    <t>Раздел 2. Монтаж планкена на потолочную поверхность</t>
  </si>
  <si>
    <t>Монтаж откоса</t>
  </si>
  <si>
    <t>Рейка монтажная 30х40, сосна,сухая строганая</t>
  </si>
  <si>
    <t>Сопутствующие работы (монтаж-демонтаж лесов,  вывоз мусора, уборка</t>
  </si>
  <si>
    <t>шт</t>
  </si>
  <si>
    <t>м2</t>
  </si>
  <si>
    <t>м.п.</t>
  </si>
  <si>
    <t>уп</t>
  </si>
  <si>
    <t>компл</t>
  </si>
  <si>
    <t>шт.</t>
  </si>
  <si>
    <t>Раздел 3. Монтаж откоса из оцинованой планки</t>
  </si>
  <si>
    <t>Пропитка лаг</t>
  </si>
  <si>
    <t>Монтаж торцевых планок</t>
  </si>
  <si>
    <t xml:space="preserve">Прочие сопутствующие работы  </t>
  </si>
  <si>
    <t>Опора пластиковая клиновая</t>
  </si>
  <si>
    <t>Ед. изм</t>
  </si>
  <si>
    <t>Подготовка подсистемы под сосновый планкен</t>
  </si>
  <si>
    <t>Пропитка монтажного бруса и рейки</t>
  </si>
  <si>
    <t>Пропитка наружной поверхности доски в 2 слоя (лазурь)</t>
  </si>
  <si>
    <t>Essve Винт для легкого бетона, 240мм, 50шт</t>
  </si>
  <si>
    <t>Подготовка подсистемы лаг</t>
  </si>
  <si>
    <t>Монтаж настила</t>
  </si>
  <si>
    <t>Брус монтажный 40х60  строганый</t>
  </si>
  <si>
    <t>Еssve Саморез 5х70, 100шт</t>
  </si>
  <si>
    <t>Пропитка тыльной стороны доски в 1 слой  (лазурь)</t>
  </si>
  <si>
    <t>Монтаж планкена к потолочной поверхности</t>
  </si>
  <si>
    <t>Рейка монтажная сухая, строганая, сосна, 50х40</t>
  </si>
  <si>
    <t>Монтаж планкена на вертикальную поверхность</t>
  </si>
  <si>
    <t>Цена за ед.,грн</t>
  </si>
  <si>
    <t>Сумма., грн</t>
  </si>
  <si>
    <t>Итого стоимость работ , грн</t>
  </si>
  <si>
    <t>Итого стоимость материалов, грн</t>
  </si>
  <si>
    <t>Итого стоимость работ, грн</t>
  </si>
  <si>
    <t>ИТОГО ПО РАЗДЕЛУ 3, грн</t>
  </si>
  <si>
    <t>ИТОГО ПО РАЗДЕЛУ 2, грн</t>
  </si>
  <si>
    <t>-</t>
  </si>
  <si>
    <t>80L Самонаріз 4,2х16 цб нпкр бурт PH</t>
  </si>
  <si>
    <r>
      <t>Клей монтажный Саsco Floorseal</t>
    </r>
    <r>
      <rPr>
        <sz val="11"/>
        <color theme="1"/>
        <rFont val="Calibri"/>
        <family val="2"/>
        <scheme val="minor"/>
      </rPr>
      <t xml:space="preserve"> 300мл</t>
    </r>
  </si>
  <si>
    <t>Раздел 1.Монтаж планкена на вертикальную поверхность</t>
  </si>
  <si>
    <t>ИТОГО ПО РАЗДЕЛУ 1, грн</t>
  </si>
  <si>
    <t>Шпилька М12, нерж</t>
  </si>
  <si>
    <t>Цанга распорная М12</t>
  </si>
  <si>
    <t>Гайка, шайба М12, нерж</t>
  </si>
  <si>
    <t>Турбовинт ТХ 7,5х152</t>
  </si>
  <si>
    <t>Брус монтажный 40х140</t>
  </si>
  <si>
    <t>ИТОГО ПО РАЗДЕЛУ 4, грн</t>
  </si>
  <si>
    <t>Пропитка доски с обеих сторон 2 слоя</t>
  </si>
  <si>
    <t>Раздел 4. Монтаж террас(без учета бетонных и земляных работ)</t>
  </si>
  <si>
    <t>Пластина "змейка", шт</t>
  </si>
  <si>
    <t>Пропитка доски с обеих сторон (лазурь) 2 слоя</t>
  </si>
  <si>
    <t>компл.</t>
  </si>
  <si>
    <t>Монтаж опорного каркаса</t>
  </si>
  <si>
    <t xml:space="preserve">Саморез,  5х20, 1000 шт </t>
  </si>
  <si>
    <t>Саморез,  5х20 , 1000 шт</t>
  </si>
  <si>
    <t>Раздел 5. Монтаж террасы входной группы</t>
  </si>
  <si>
    <t>ИТОГО ПО РАЗДЕЛУ 5. грн</t>
  </si>
  <si>
    <t>Объем</t>
  </si>
  <si>
    <t xml:space="preserve">Общий объем </t>
  </si>
  <si>
    <t>Итого стоимость всех работ по всем разделам, грн</t>
  </si>
  <si>
    <t>Итого стоимость всех материалов по всем разделам, грн</t>
  </si>
  <si>
    <t>Итого стоимость всех работ и материалов по всем разделам, грн</t>
  </si>
  <si>
    <t xml:space="preserve">Приложение 2 </t>
  </si>
  <si>
    <t>Планкен  130х20 смерека/ель 1-й сорт</t>
  </si>
  <si>
    <t xml:space="preserve">Планкен  130х20 смерека/ель 1-й сорт </t>
  </si>
  <si>
    <t>Подготовка подсистемы под планкен</t>
  </si>
  <si>
    <t>Порошковая окраска оцинкованой планки c материалами</t>
  </si>
  <si>
    <t xml:space="preserve">Планка 0,5 цинк 240ммх3000 с завальцовкой </t>
  </si>
  <si>
    <t>Палубная доска 130х32 смерека/ель 1-й сорт</t>
  </si>
  <si>
    <t>Тип №1</t>
  </si>
  <si>
    <t>Тип №2</t>
  </si>
  <si>
    <t>Котедж №</t>
  </si>
  <si>
    <t>Лазурь бесцветная,10л Tikkurila + колеровка согласованная с заказчиком</t>
  </si>
  <si>
    <t>Пластина "змейка" 190 мм, шт</t>
  </si>
  <si>
    <t>Масло для террас, бесцветное, 10л Pinotex Terrace Oil + коллеровка согласованная с заказчиком</t>
  </si>
  <si>
    <t>Анкер распорный  ТМ Вауфикс латунь 10х28/М8</t>
  </si>
  <si>
    <t xml:space="preserve">Стоимость работ по устройству планкена на объекте  в с. Песчанка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</si>
</sst>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2" fontId="0" fillId="0" borderId="1" xfId="0" applyNumberFormat="1" applyBorder="1"/>
    <xf numFmtId="0" fontId="2" fillId="0" borderId="1" xfId="0" applyFont="1" applyFill="1" applyBorder="1" applyAlignment="1">
      <alignment horizontal="left" wrapText="1"/>
    </xf>
    <xf numFmtId="0" fontId="0" fillId="3" borderId="1" xfId="0" applyFill="1" applyBorder="1"/>
    <xf numFmtId="2" fontId="0" fillId="2" borderId="1" xfId="0" applyNumberFormat="1" applyFill="1" applyBorder="1"/>
    <xf numFmtId="2" fontId="5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7" fillId="3" borderId="2" xfId="0" applyNumberFormat="1" applyFont="1" applyFill="1" applyBorder="1"/>
    <xf numFmtId="0" fontId="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2" fontId="0" fillId="0" borderId="1" xfId="0" applyNumberFormat="1" applyFont="1" applyBorder="1"/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2" fontId="8" fillId="3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0" fillId="0" borderId="1" xfId="0" applyFill="1" applyBorder="1"/>
    <xf numFmtId="0" fontId="7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0" fillId="2" borderId="1" xfId="0" applyNumberFormat="1" applyFont="1" applyFill="1" applyBorder="1"/>
    <xf numFmtId="2" fontId="8" fillId="2" borderId="1" xfId="0" applyNumberFormat="1" applyFont="1" applyFill="1" applyBorder="1"/>
    <xf numFmtId="0" fontId="0" fillId="0" borderId="1" xfId="0" applyFont="1" applyFill="1" applyBorder="1" applyAlignment="1"/>
    <xf numFmtId="0" fontId="0" fillId="2" borderId="1" xfId="0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textRotation="90" wrapText="1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/>
    <xf numFmtId="4" fontId="0" fillId="0" borderId="1" xfId="0" applyNumberFormat="1" applyFont="1" applyBorder="1"/>
    <xf numFmtId="4" fontId="0" fillId="0" borderId="1" xfId="0" applyNumberFormat="1" applyFont="1" applyFill="1" applyBorder="1"/>
    <xf numFmtId="4" fontId="8" fillId="0" borderId="1" xfId="0" applyNumberFormat="1" applyFont="1" applyFill="1" applyBorder="1"/>
    <xf numFmtId="4" fontId="8" fillId="0" borderId="1" xfId="0" applyNumberFormat="1" applyFont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4" fontId="7" fillId="0" borderId="1" xfId="0" applyNumberFormat="1" applyFont="1" applyBorder="1"/>
    <xf numFmtId="0" fontId="0" fillId="0" borderId="1" xfId="0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4" fontId="8" fillId="3" borderId="1" xfId="0" applyNumberFormat="1" applyFont="1" applyFill="1" applyBorder="1"/>
    <xf numFmtId="4" fontId="8" fillId="3" borderId="1" xfId="0" applyNumberFormat="1" applyFont="1" applyFill="1" applyBorder="1" applyAlignment="1"/>
    <xf numFmtId="4" fontId="0" fillId="0" borderId="1" xfId="0" applyNumberFormat="1" applyBorder="1" applyAlignment="1"/>
    <xf numFmtId="4" fontId="8" fillId="0" borderId="1" xfId="0" applyNumberFormat="1" applyFont="1" applyBorder="1" applyAlignment="1"/>
    <xf numFmtId="0" fontId="9" fillId="4" borderId="1" xfId="0" applyFont="1" applyFill="1" applyBorder="1"/>
    <xf numFmtId="0" fontId="3" fillId="4" borderId="1" xfId="0" applyFont="1" applyFill="1" applyBorder="1" applyAlignment="1">
      <alignment horizontal="left" wrapText="1"/>
    </xf>
    <xf numFmtId="164" fontId="3" fillId="4" borderId="1" xfId="0" applyNumberFormat="1" applyFont="1" applyFill="1" applyBorder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textRotation="90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 wrapText="1"/>
    </xf>
    <xf numFmtId="4" fontId="0" fillId="0" borderId="0" xfId="0" applyNumberFormat="1" applyFont="1" applyFill="1" applyBorder="1"/>
    <xf numFmtId="4" fontId="8" fillId="0" borderId="0" xfId="0" applyNumberFormat="1" applyFont="1" applyFill="1" applyBorder="1"/>
    <xf numFmtId="0" fontId="6" fillId="0" borderId="0" xfId="0" applyFont="1" applyFill="1" applyBorder="1" applyAlignment="1">
      <alignment wrapText="1"/>
    </xf>
    <xf numFmtId="2" fontId="0" fillId="0" borderId="0" xfId="0" applyNumberFormat="1" applyFill="1" applyBorder="1"/>
    <xf numFmtId="4" fontId="8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2" fontId="5" fillId="0" borderId="0" xfId="0" applyNumberFormat="1" applyFont="1" applyFill="1" applyBorder="1"/>
    <xf numFmtId="2" fontId="0" fillId="0" borderId="0" xfId="0" applyNumberFormat="1" applyFont="1" applyFill="1" applyBorder="1"/>
    <xf numFmtId="4" fontId="7" fillId="0" borderId="0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/>
    <xf numFmtId="2" fontId="7" fillId="0" borderId="0" xfId="0" applyNumberFormat="1" applyFont="1" applyFill="1" applyBorder="1"/>
    <xf numFmtId="0" fontId="9" fillId="0" borderId="0" xfId="0" applyFont="1" applyFill="1" applyBorder="1" applyAlignment="1"/>
    <xf numFmtId="2" fontId="8" fillId="0" borderId="0" xfId="0" applyNumberFormat="1" applyFont="1" applyFill="1" applyBorder="1"/>
    <xf numFmtId="4" fontId="8" fillId="0" borderId="0" xfId="0" applyNumberFormat="1" applyFont="1" applyFill="1" applyBorder="1" applyAlignment="1"/>
    <xf numFmtId="4" fontId="0" fillId="0" borderId="0" xfId="0" applyNumberFormat="1" applyFill="1" applyBorder="1" applyAlignment="1"/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left" wrapText="1"/>
    </xf>
    <xf numFmtId="0" fontId="12" fillId="0" borderId="0" xfId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topLeftCell="A76" zoomScaleNormal="100" zoomScaleSheetLayoutView="90" workbookViewId="0">
      <selection activeCell="K100" sqref="K100"/>
    </sheetView>
  </sheetViews>
  <sheetFormatPr defaultRowHeight="15" x14ac:dyDescent="0.25"/>
  <cols>
    <col min="1" max="1" width="4.85546875" customWidth="1"/>
    <col min="2" max="2" width="53.42578125" customWidth="1"/>
    <col min="3" max="3" width="9.85546875" bestFit="1" customWidth="1"/>
    <col min="4" max="5" width="7.28515625" style="40" customWidth="1"/>
    <col min="6" max="8" width="7.28515625" customWidth="1"/>
    <col min="9" max="9" width="8.85546875" customWidth="1"/>
    <col min="10" max="10" width="15.42578125" customWidth="1"/>
    <col min="11" max="11" width="58.140625" style="110" customWidth="1"/>
    <col min="12" max="12" width="7.28515625" style="111" customWidth="1"/>
    <col min="13" max="13" width="7.28515625" style="110" customWidth="1"/>
    <col min="14" max="14" width="7.28515625" customWidth="1"/>
    <col min="15" max="15" width="8.7109375" customWidth="1"/>
    <col min="16" max="16" width="12.85546875" customWidth="1"/>
    <col min="17" max="17" width="7.28515625" customWidth="1"/>
    <col min="18" max="18" width="7.28515625" style="39" customWidth="1"/>
    <col min="19" max="19" width="8.85546875" bestFit="1" customWidth="1"/>
    <col min="20" max="20" width="13" customWidth="1"/>
  </cols>
  <sheetData>
    <row r="1" spans="1:21" x14ac:dyDescent="0.25">
      <c r="P1" s="126" t="s">
        <v>68</v>
      </c>
      <c r="Q1" s="126"/>
      <c r="R1" s="126"/>
      <c r="S1" s="126"/>
      <c r="T1" s="126"/>
    </row>
    <row r="2" spans="1:21" x14ac:dyDescent="0.25">
      <c r="P2" s="71"/>
      <c r="Q2" s="71"/>
      <c r="R2" s="71"/>
      <c r="S2" s="71"/>
      <c r="T2" s="71"/>
    </row>
    <row r="3" spans="1:21" ht="18.75" x14ac:dyDescent="0.3">
      <c r="A3" s="127" t="s">
        <v>82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1" ht="18.75" x14ac:dyDescent="0.3">
      <c r="A4" s="72"/>
      <c r="B4" s="72"/>
      <c r="C4" s="72"/>
      <c r="D4" s="72"/>
      <c r="E4" s="76"/>
      <c r="F4" s="76"/>
      <c r="G4" s="76"/>
      <c r="H4" s="72"/>
      <c r="I4" s="72"/>
      <c r="J4" s="72"/>
      <c r="K4" s="76"/>
      <c r="L4" s="76"/>
      <c r="M4" s="76"/>
      <c r="N4" s="72"/>
      <c r="O4" s="72"/>
      <c r="P4" s="72"/>
      <c r="Q4" s="72"/>
      <c r="R4" s="72"/>
      <c r="S4" s="72"/>
      <c r="T4" s="72"/>
    </row>
    <row r="5" spans="1:21" x14ac:dyDescent="0.25">
      <c r="K5" s="112"/>
      <c r="L5" s="112"/>
      <c r="M5" s="112"/>
      <c r="N5" s="79"/>
      <c r="O5" s="79"/>
      <c r="P5" s="79"/>
      <c r="Q5" s="79"/>
    </row>
    <row r="6" spans="1:21" ht="30.6" customHeight="1" x14ac:dyDescent="0.25">
      <c r="A6" s="129" t="s">
        <v>0</v>
      </c>
      <c r="B6" s="129" t="s">
        <v>1</v>
      </c>
      <c r="C6" s="24"/>
      <c r="D6" s="45" t="s">
        <v>75</v>
      </c>
      <c r="E6" s="45" t="s">
        <v>75</v>
      </c>
      <c r="F6" s="45" t="s">
        <v>76</v>
      </c>
      <c r="G6" s="45" t="s">
        <v>76</v>
      </c>
      <c r="H6" s="34"/>
      <c r="I6" s="132"/>
      <c r="J6" s="133"/>
      <c r="K6" s="117"/>
      <c r="L6" s="113"/>
      <c r="M6" s="113"/>
      <c r="N6" s="81"/>
      <c r="O6" s="128"/>
      <c r="P6" s="128"/>
      <c r="Q6" s="79"/>
      <c r="R6"/>
    </row>
    <row r="7" spans="1:21" ht="29.25" customHeight="1" x14ac:dyDescent="0.3">
      <c r="A7" s="130"/>
      <c r="B7" s="130"/>
      <c r="C7" s="45"/>
      <c r="D7" s="108" t="s">
        <v>77</v>
      </c>
      <c r="E7" s="108" t="s">
        <v>77</v>
      </c>
      <c r="F7" s="108" t="s">
        <v>77</v>
      </c>
      <c r="G7" s="108" t="s">
        <v>77</v>
      </c>
      <c r="H7" s="34"/>
      <c r="I7" s="77"/>
      <c r="J7" s="107"/>
      <c r="K7" s="123"/>
      <c r="L7" s="113"/>
      <c r="M7" s="113"/>
      <c r="N7" s="81"/>
      <c r="O7" s="80"/>
      <c r="P7" s="80"/>
      <c r="Q7" s="79"/>
      <c r="R7"/>
    </row>
    <row r="8" spans="1:21" ht="29.25" customHeight="1" x14ac:dyDescent="0.25">
      <c r="A8" s="131"/>
      <c r="B8" s="131"/>
      <c r="C8" s="24" t="s">
        <v>22</v>
      </c>
      <c r="D8" s="51" t="s">
        <v>63</v>
      </c>
      <c r="E8" s="51" t="s">
        <v>63</v>
      </c>
      <c r="F8" s="51" t="s">
        <v>63</v>
      </c>
      <c r="G8" s="51" t="s">
        <v>63</v>
      </c>
      <c r="H8" s="52" t="s">
        <v>64</v>
      </c>
      <c r="I8" s="24" t="s">
        <v>35</v>
      </c>
      <c r="J8" s="45" t="s">
        <v>36</v>
      </c>
      <c r="K8" s="117"/>
      <c r="L8" s="113"/>
      <c r="M8" s="114"/>
      <c r="N8" s="82"/>
      <c r="O8" s="80"/>
      <c r="P8" s="80"/>
      <c r="Q8" s="79"/>
      <c r="R8"/>
    </row>
    <row r="9" spans="1:21" ht="31.5" customHeight="1" x14ac:dyDescent="0.3">
      <c r="A9" s="19"/>
      <c r="B9" s="25" t="s">
        <v>45</v>
      </c>
      <c r="C9" s="18"/>
      <c r="D9" s="18"/>
      <c r="E9" s="18"/>
      <c r="F9" s="18"/>
      <c r="G9" s="18"/>
      <c r="H9" s="35"/>
      <c r="I9" s="18"/>
      <c r="J9" s="18"/>
      <c r="K9" s="83"/>
      <c r="L9" s="115"/>
      <c r="M9" s="115"/>
      <c r="N9" s="85"/>
      <c r="O9" s="84"/>
      <c r="P9" s="84"/>
      <c r="Q9" s="79"/>
      <c r="R9"/>
    </row>
    <row r="10" spans="1:21" x14ac:dyDescent="0.25">
      <c r="A10" s="1"/>
      <c r="B10" s="7" t="s">
        <v>2</v>
      </c>
      <c r="C10" s="1"/>
      <c r="D10" s="41"/>
      <c r="E10" s="41"/>
      <c r="F10" s="1"/>
      <c r="G10" s="1"/>
      <c r="H10" s="36"/>
      <c r="I10" s="1"/>
      <c r="J10" s="1"/>
      <c r="K10" s="116"/>
      <c r="L10" s="112"/>
      <c r="M10" s="112"/>
      <c r="N10" s="86"/>
      <c r="O10" s="79"/>
      <c r="P10" s="79"/>
      <c r="Q10" s="79"/>
      <c r="R10"/>
    </row>
    <row r="11" spans="1:21" x14ac:dyDescent="0.25">
      <c r="A11" s="1"/>
      <c r="B11" s="2" t="s">
        <v>71</v>
      </c>
      <c r="C11" s="8" t="s">
        <v>12</v>
      </c>
      <c r="D11" s="62">
        <v>29</v>
      </c>
      <c r="E11" s="62">
        <v>29</v>
      </c>
      <c r="F11" s="62">
        <v>37</v>
      </c>
      <c r="G11" s="62">
        <v>37</v>
      </c>
      <c r="H11" s="63">
        <f>SUM(D11:G11)</f>
        <v>132</v>
      </c>
      <c r="I11" s="53"/>
      <c r="J11" s="54">
        <f>H11*I11</f>
        <v>0</v>
      </c>
      <c r="K11" s="117"/>
      <c r="L11" s="115"/>
      <c r="M11" s="118"/>
      <c r="N11" s="87"/>
      <c r="O11" s="88"/>
      <c r="P11" s="89"/>
      <c r="Q11" s="79"/>
      <c r="R11"/>
    </row>
    <row r="12" spans="1:21" x14ac:dyDescent="0.25">
      <c r="A12" s="1"/>
      <c r="B12" s="2" t="s">
        <v>24</v>
      </c>
      <c r="C12" s="8" t="s">
        <v>13</v>
      </c>
      <c r="D12" s="62">
        <v>72</v>
      </c>
      <c r="E12" s="62">
        <v>72</v>
      </c>
      <c r="F12" s="62">
        <v>96</v>
      </c>
      <c r="G12" s="62">
        <v>96</v>
      </c>
      <c r="H12" s="63">
        <f t="shared" ref="H12:H69" si="0">SUM(D12:G12)</f>
        <v>336</v>
      </c>
      <c r="I12" s="53"/>
      <c r="J12" s="54">
        <f t="shared" ref="J12:J24" si="1">H12*I12</f>
        <v>0</v>
      </c>
      <c r="K12" s="117"/>
      <c r="L12" s="115"/>
      <c r="M12" s="118"/>
      <c r="N12" s="87"/>
      <c r="O12" s="88"/>
      <c r="P12" s="89"/>
      <c r="Q12" s="79"/>
      <c r="R12"/>
    </row>
    <row r="13" spans="1:21" ht="15" customHeight="1" x14ac:dyDescent="0.25">
      <c r="A13" s="1"/>
      <c r="B13" s="2" t="s">
        <v>25</v>
      </c>
      <c r="C13" s="8" t="s">
        <v>12</v>
      </c>
      <c r="D13" s="62">
        <v>32</v>
      </c>
      <c r="E13" s="62">
        <v>32</v>
      </c>
      <c r="F13" s="62">
        <v>41</v>
      </c>
      <c r="G13" s="62">
        <v>41</v>
      </c>
      <c r="H13" s="63">
        <f t="shared" si="0"/>
        <v>146</v>
      </c>
      <c r="I13" s="53"/>
      <c r="J13" s="54">
        <f t="shared" si="1"/>
        <v>0</v>
      </c>
      <c r="K13" s="117"/>
      <c r="L13" s="115"/>
      <c r="M13" s="118"/>
      <c r="N13" s="87"/>
      <c r="O13" s="88"/>
      <c r="P13" s="89"/>
      <c r="Q13" s="79"/>
      <c r="R13"/>
    </row>
    <row r="14" spans="1:21" x14ac:dyDescent="0.25">
      <c r="A14" s="1"/>
      <c r="B14" s="2" t="s">
        <v>31</v>
      </c>
      <c r="C14" s="8" t="s">
        <v>12</v>
      </c>
      <c r="D14" s="62">
        <v>32</v>
      </c>
      <c r="E14" s="62">
        <v>32</v>
      </c>
      <c r="F14" s="62">
        <v>41</v>
      </c>
      <c r="G14" s="62">
        <v>41</v>
      </c>
      <c r="H14" s="63">
        <f t="shared" si="0"/>
        <v>146</v>
      </c>
      <c r="I14" s="53"/>
      <c r="J14" s="54">
        <f t="shared" si="1"/>
        <v>0</v>
      </c>
      <c r="K14" s="117"/>
      <c r="L14" s="115"/>
      <c r="M14" s="118"/>
      <c r="N14" s="87"/>
      <c r="O14" s="88"/>
      <c r="P14" s="89"/>
      <c r="Q14" s="79"/>
      <c r="R14"/>
    </row>
    <row r="15" spans="1:21" x14ac:dyDescent="0.25">
      <c r="A15" s="1"/>
      <c r="B15" s="2" t="s">
        <v>34</v>
      </c>
      <c r="C15" s="8" t="s">
        <v>12</v>
      </c>
      <c r="D15" s="62">
        <v>29</v>
      </c>
      <c r="E15" s="62">
        <v>29</v>
      </c>
      <c r="F15" s="62">
        <v>37</v>
      </c>
      <c r="G15" s="62">
        <v>37</v>
      </c>
      <c r="H15" s="63">
        <f t="shared" si="0"/>
        <v>132</v>
      </c>
      <c r="I15" s="53"/>
      <c r="J15" s="54">
        <f t="shared" si="1"/>
        <v>0</v>
      </c>
      <c r="K15" s="117"/>
      <c r="L15" s="115"/>
      <c r="M15" s="118"/>
      <c r="N15" s="87"/>
      <c r="O15" s="88"/>
      <c r="P15" s="89"/>
      <c r="Q15" s="79"/>
      <c r="R15"/>
    </row>
    <row r="16" spans="1:21" ht="30" x14ac:dyDescent="0.25">
      <c r="A16" s="1"/>
      <c r="B16" s="2" t="s">
        <v>10</v>
      </c>
      <c r="C16" s="8" t="s">
        <v>15</v>
      </c>
      <c r="D16" s="62">
        <v>1</v>
      </c>
      <c r="E16" s="62">
        <v>1</v>
      </c>
      <c r="F16" s="62">
        <v>1</v>
      </c>
      <c r="G16" s="62">
        <v>1</v>
      </c>
      <c r="H16" s="63">
        <f t="shared" si="0"/>
        <v>4</v>
      </c>
      <c r="I16" s="53"/>
      <c r="J16" s="54">
        <f t="shared" si="1"/>
        <v>0</v>
      </c>
      <c r="K16" s="134"/>
      <c r="L16" s="134"/>
      <c r="M16" s="134"/>
      <c r="N16" s="134"/>
      <c r="O16" s="109"/>
      <c r="P16" s="109"/>
      <c r="Q16" s="109"/>
      <c r="R16" s="109"/>
      <c r="S16" s="109"/>
      <c r="T16" s="109"/>
      <c r="U16" s="109"/>
    </row>
    <row r="17" spans="1:18" x14ac:dyDescent="0.25">
      <c r="A17" s="1"/>
      <c r="B17" s="7" t="s">
        <v>3</v>
      </c>
      <c r="C17" s="8"/>
      <c r="D17" s="62"/>
      <c r="E17" s="62"/>
      <c r="F17" s="62"/>
      <c r="G17" s="62"/>
      <c r="H17" s="63"/>
      <c r="I17" s="53"/>
      <c r="J17" s="54"/>
      <c r="K17" s="116"/>
      <c r="L17" s="115"/>
      <c r="M17" s="118"/>
      <c r="N17" s="87"/>
      <c r="O17" s="88"/>
      <c r="P17" s="89"/>
      <c r="Q17" s="79"/>
      <c r="R17"/>
    </row>
    <row r="18" spans="1:18" x14ac:dyDescent="0.25">
      <c r="A18" s="1"/>
      <c r="B18" s="11" t="s">
        <v>69</v>
      </c>
      <c r="C18" s="8" t="s">
        <v>12</v>
      </c>
      <c r="D18" s="62">
        <v>32</v>
      </c>
      <c r="E18" s="62">
        <v>32</v>
      </c>
      <c r="F18" s="62">
        <v>41</v>
      </c>
      <c r="G18" s="62">
        <v>41</v>
      </c>
      <c r="H18" s="63">
        <f t="shared" si="0"/>
        <v>146</v>
      </c>
      <c r="I18" s="53"/>
      <c r="J18" s="54">
        <f t="shared" si="1"/>
        <v>0</v>
      </c>
      <c r="K18" s="117"/>
      <c r="L18" s="115"/>
      <c r="M18" s="118"/>
      <c r="N18" s="87"/>
      <c r="O18" s="88"/>
      <c r="P18" s="89"/>
      <c r="Q18" s="79"/>
      <c r="R18"/>
    </row>
    <row r="19" spans="1:18" x14ac:dyDescent="0.25">
      <c r="A19" s="1"/>
      <c r="B19" s="11" t="s">
        <v>9</v>
      </c>
      <c r="C19" s="8" t="s">
        <v>13</v>
      </c>
      <c r="D19" s="62">
        <v>72</v>
      </c>
      <c r="E19" s="62">
        <v>72</v>
      </c>
      <c r="F19" s="62">
        <v>96</v>
      </c>
      <c r="G19" s="62">
        <v>96</v>
      </c>
      <c r="H19" s="63">
        <f t="shared" si="0"/>
        <v>336</v>
      </c>
      <c r="I19" s="53"/>
      <c r="J19" s="54">
        <f t="shared" si="1"/>
        <v>0</v>
      </c>
      <c r="K19" s="117"/>
      <c r="L19" s="115"/>
      <c r="M19" s="118"/>
      <c r="N19" s="87"/>
      <c r="O19" s="88"/>
      <c r="P19" s="89"/>
      <c r="Q19" s="79"/>
      <c r="R19"/>
    </row>
    <row r="20" spans="1:18" ht="30" x14ac:dyDescent="0.25">
      <c r="A20" s="1"/>
      <c r="B20" s="11" t="s">
        <v>78</v>
      </c>
      <c r="C20" s="8" t="s">
        <v>11</v>
      </c>
      <c r="D20" s="62">
        <v>1</v>
      </c>
      <c r="E20" s="62">
        <v>1</v>
      </c>
      <c r="F20" s="62">
        <v>1.2</v>
      </c>
      <c r="G20" s="62">
        <v>1.2</v>
      </c>
      <c r="H20" s="63">
        <f t="shared" si="0"/>
        <v>4.4000000000000004</v>
      </c>
      <c r="I20" s="53"/>
      <c r="J20" s="54">
        <f t="shared" si="1"/>
        <v>0</v>
      </c>
      <c r="K20" s="117"/>
      <c r="L20" s="115"/>
      <c r="M20" s="118"/>
      <c r="N20" s="87"/>
      <c r="O20" s="88"/>
      <c r="P20" s="89"/>
      <c r="Q20" s="79"/>
      <c r="R20"/>
    </row>
    <row r="21" spans="1:18" x14ac:dyDescent="0.25">
      <c r="A21" s="1"/>
      <c r="B21" s="2" t="s">
        <v>79</v>
      </c>
      <c r="C21" s="8" t="s">
        <v>11</v>
      </c>
      <c r="D21" s="62">
        <v>435</v>
      </c>
      <c r="E21" s="62">
        <v>435</v>
      </c>
      <c r="F21" s="62">
        <v>560</v>
      </c>
      <c r="G21" s="62">
        <v>560</v>
      </c>
      <c r="H21" s="63">
        <f t="shared" si="0"/>
        <v>1990</v>
      </c>
      <c r="I21" s="53"/>
      <c r="J21" s="54">
        <f t="shared" si="1"/>
        <v>0</v>
      </c>
      <c r="K21" s="117"/>
      <c r="L21" s="115"/>
      <c r="M21" s="118"/>
      <c r="N21" s="87"/>
      <c r="O21" s="88"/>
      <c r="P21" s="89"/>
      <c r="Q21" s="79"/>
      <c r="R21"/>
    </row>
    <row r="22" spans="1:18" x14ac:dyDescent="0.25">
      <c r="A22" s="1"/>
      <c r="B22" s="2" t="s">
        <v>60</v>
      </c>
      <c r="C22" s="8" t="s">
        <v>14</v>
      </c>
      <c r="D22" s="62">
        <v>1.3</v>
      </c>
      <c r="E22" s="62">
        <v>1.3</v>
      </c>
      <c r="F22" s="62">
        <v>1.7</v>
      </c>
      <c r="G22" s="62">
        <v>1.7</v>
      </c>
      <c r="H22" s="63">
        <f t="shared" si="0"/>
        <v>6</v>
      </c>
      <c r="I22" s="53"/>
      <c r="J22" s="54">
        <f t="shared" si="1"/>
        <v>0</v>
      </c>
      <c r="K22" s="117"/>
      <c r="L22" s="115"/>
      <c r="M22" s="118"/>
      <c r="N22" s="87"/>
      <c r="O22" s="88"/>
      <c r="P22" s="89"/>
      <c r="Q22" s="79"/>
      <c r="R22"/>
    </row>
    <row r="23" spans="1:18" x14ac:dyDescent="0.25">
      <c r="A23" s="1"/>
      <c r="B23" s="4" t="s">
        <v>26</v>
      </c>
      <c r="C23" s="8" t="s">
        <v>11</v>
      </c>
      <c r="D23" s="62">
        <v>4</v>
      </c>
      <c r="E23" s="62">
        <v>4</v>
      </c>
      <c r="F23" s="62">
        <v>4</v>
      </c>
      <c r="G23" s="62">
        <v>4</v>
      </c>
      <c r="H23" s="63">
        <f t="shared" si="0"/>
        <v>16</v>
      </c>
      <c r="I23" s="53"/>
      <c r="J23" s="54">
        <f t="shared" si="1"/>
        <v>0</v>
      </c>
      <c r="K23" s="117"/>
      <c r="L23" s="115"/>
      <c r="M23" s="118"/>
      <c r="N23" s="87"/>
      <c r="O23" s="88"/>
      <c r="P23" s="89"/>
      <c r="Q23" s="79"/>
      <c r="R23"/>
    </row>
    <row r="24" spans="1:18" x14ac:dyDescent="0.25">
      <c r="A24" s="1"/>
      <c r="B24" s="5" t="s">
        <v>6</v>
      </c>
      <c r="C24" s="31" t="s">
        <v>15</v>
      </c>
      <c r="D24" s="62">
        <v>178</v>
      </c>
      <c r="E24" s="62">
        <v>178</v>
      </c>
      <c r="F24" s="62">
        <v>210</v>
      </c>
      <c r="G24" s="62">
        <v>210</v>
      </c>
      <c r="H24" s="63">
        <f t="shared" si="0"/>
        <v>776</v>
      </c>
      <c r="I24" s="53"/>
      <c r="J24" s="54">
        <f t="shared" si="1"/>
        <v>0</v>
      </c>
      <c r="K24" s="100"/>
      <c r="L24" s="115"/>
      <c r="M24" s="118"/>
      <c r="N24" s="87"/>
      <c r="O24" s="88"/>
      <c r="P24" s="89"/>
      <c r="Q24" s="79"/>
      <c r="R24"/>
    </row>
    <row r="25" spans="1:18" x14ac:dyDescent="0.25">
      <c r="A25" s="1"/>
      <c r="B25" s="6" t="s">
        <v>39</v>
      </c>
      <c r="C25" s="31"/>
      <c r="D25" s="31"/>
      <c r="E25" s="31"/>
      <c r="F25" s="31"/>
      <c r="G25" s="31"/>
      <c r="H25" s="63"/>
      <c r="I25" s="56"/>
      <c r="J25" s="57">
        <f>SUM(J11:J16)</f>
        <v>0</v>
      </c>
      <c r="K25" s="90"/>
      <c r="L25" s="115"/>
      <c r="M25" s="115"/>
      <c r="N25" s="85"/>
      <c r="O25" s="91"/>
      <c r="P25" s="92"/>
      <c r="Q25" s="79"/>
      <c r="R25"/>
    </row>
    <row r="26" spans="1:18" x14ac:dyDescent="0.25">
      <c r="A26" s="1"/>
      <c r="B26" s="6" t="s">
        <v>38</v>
      </c>
      <c r="C26" s="31"/>
      <c r="D26" s="31"/>
      <c r="E26" s="31"/>
      <c r="F26" s="31"/>
      <c r="G26" s="31"/>
      <c r="H26" s="63"/>
      <c r="I26" s="56"/>
      <c r="J26" s="57">
        <f>SUM(J18:J24)</f>
        <v>0</v>
      </c>
      <c r="K26" s="90"/>
      <c r="L26" s="115"/>
      <c r="M26" s="115"/>
      <c r="N26" s="85"/>
      <c r="O26" s="91"/>
      <c r="P26" s="92"/>
      <c r="Q26" s="79"/>
      <c r="R26"/>
    </row>
    <row r="27" spans="1:18" x14ac:dyDescent="0.25">
      <c r="A27" s="1"/>
      <c r="B27" s="6" t="s">
        <v>46</v>
      </c>
      <c r="C27" s="31"/>
      <c r="D27" s="31"/>
      <c r="E27" s="31"/>
      <c r="F27" s="31"/>
      <c r="G27" s="31"/>
      <c r="H27" s="63"/>
      <c r="I27" s="56"/>
      <c r="J27" s="57">
        <f>SUM(J25:J26)</f>
        <v>0</v>
      </c>
      <c r="K27" s="90"/>
      <c r="L27" s="115"/>
      <c r="M27" s="115"/>
      <c r="N27" s="85"/>
      <c r="O27" s="91"/>
      <c r="P27" s="92"/>
      <c r="Q27" s="79"/>
      <c r="R27"/>
    </row>
    <row r="28" spans="1:18" ht="39" customHeight="1" x14ac:dyDescent="0.3">
      <c r="A28" s="10"/>
      <c r="B28" s="12" t="s">
        <v>7</v>
      </c>
      <c r="C28" s="18"/>
      <c r="D28" s="18"/>
      <c r="E28" s="18"/>
      <c r="F28" s="18"/>
      <c r="G28" s="18"/>
      <c r="H28" s="18"/>
      <c r="I28" s="16"/>
      <c r="J28" s="16"/>
      <c r="K28" s="93"/>
      <c r="L28" s="115"/>
      <c r="M28" s="115"/>
      <c r="N28" s="85"/>
      <c r="O28" s="94"/>
      <c r="P28" s="94"/>
      <c r="Q28" s="79"/>
      <c r="R28"/>
    </row>
    <row r="29" spans="1:18" x14ac:dyDescent="0.25">
      <c r="A29" s="1"/>
      <c r="B29" s="7" t="s">
        <v>2</v>
      </c>
      <c r="C29" s="8"/>
      <c r="D29" s="31"/>
      <c r="E29" s="31"/>
      <c r="F29" s="8"/>
      <c r="G29" s="8"/>
      <c r="H29" s="63"/>
      <c r="I29" s="13"/>
      <c r="J29" s="13"/>
      <c r="K29" s="116"/>
      <c r="L29" s="115"/>
      <c r="M29" s="115"/>
      <c r="N29" s="85"/>
      <c r="O29" s="94"/>
      <c r="P29" s="94"/>
      <c r="Q29" s="79"/>
      <c r="R29"/>
    </row>
    <row r="30" spans="1:18" x14ac:dyDescent="0.25">
      <c r="A30" s="1"/>
      <c r="B30" s="2" t="s">
        <v>23</v>
      </c>
      <c r="C30" s="8" t="s">
        <v>12</v>
      </c>
      <c r="D30" s="62">
        <v>41.5</v>
      </c>
      <c r="E30" s="62">
        <v>41.5</v>
      </c>
      <c r="F30" s="62">
        <v>18</v>
      </c>
      <c r="G30" s="62">
        <v>18</v>
      </c>
      <c r="H30" s="63">
        <f t="shared" si="0"/>
        <v>119</v>
      </c>
      <c r="I30" s="53"/>
      <c r="J30" s="53">
        <f t="shared" ref="J30:J45" si="2">H30*I30</f>
        <v>0</v>
      </c>
      <c r="K30" s="117"/>
      <c r="L30" s="115"/>
      <c r="M30" s="118"/>
      <c r="N30" s="87"/>
      <c r="O30" s="88"/>
      <c r="P30" s="88"/>
      <c r="Q30" s="79"/>
      <c r="R30"/>
    </row>
    <row r="31" spans="1:18" x14ac:dyDescent="0.25">
      <c r="A31" s="1"/>
      <c r="B31" s="2" t="s">
        <v>24</v>
      </c>
      <c r="C31" s="8" t="s">
        <v>13</v>
      </c>
      <c r="D31" s="62">
        <v>108</v>
      </c>
      <c r="E31" s="62">
        <v>108</v>
      </c>
      <c r="F31" s="62">
        <v>46</v>
      </c>
      <c r="G31" s="62">
        <v>46</v>
      </c>
      <c r="H31" s="63">
        <f t="shared" si="0"/>
        <v>308</v>
      </c>
      <c r="I31" s="53"/>
      <c r="J31" s="53">
        <f t="shared" si="2"/>
        <v>0</v>
      </c>
      <c r="K31" s="117"/>
      <c r="L31" s="115"/>
      <c r="M31" s="118"/>
      <c r="N31" s="87"/>
      <c r="O31" s="88"/>
      <c r="P31" s="88"/>
      <c r="Q31" s="79"/>
      <c r="R31"/>
    </row>
    <row r="32" spans="1:18" ht="14.25" customHeight="1" x14ac:dyDescent="0.25">
      <c r="A32" s="1"/>
      <c r="B32" s="2" t="s">
        <v>25</v>
      </c>
      <c r="C32" s="8" t="s">
        <v>12</v>
      </c>
      <c r="D32" s="62">
        <v>46</v>
      </c>
      <c r="E32" s="62">
        <v>46</v>
      </c>
      <c r="F32" s="62">
        <v>19.399999999999999</v>
      </c>
      <c r="G32" s="62">
        <v>19.399999999999999</v>
      </c>
      <c r="H32" s="63">
        <f t="shared" si="0"/>
        <v>130.80000000000001</v>
      </c>
      <c r="I32" s="53"/>
      <c r="J32" s="53">
        <f t="shared" si="2"/>
        <v>0</v>
      </c>
      <c r="K32" s="117"/>
      <c r="L32" s="115"/>
      <c r="M32" s="118"/>
      <c r="N32" s="87"/>
      <c r="O32" s="88"/>
      <c r="P32" s="88"/>
      <c r="Q32" s="79"/>
      <c r="R32"/>
    </row>
    <row r="33" spans="1:18" x14ac:dyDescent="0.25">
      <c r="A33" s="1"/>
      <c r="B33" s="2" t="s">
        <v>31</v>
      </c>
      <c r="C33" s="8" t="s">
        <v>12</v>
      </c>
      <c r="D33" s="62">
        <v>46</v>
      </c>
      <c r="E33" s="62">
        <v>46</v>
      </c>
      <c r="F33" s="62">
        <v>19.399999999999999</v>
      </c>
      <c r="G33" s="62">
        <v>19.399999999999999</v>
      </c>
      <c r="H33" s="63">
        <f t="shared" si="0"/>
        <v>130.80000000000001</v>
      </c>
      <c r="I33" s="53"/>
      <c r="J33" s="53">
        <f t="shared" si="2"/>
        <v>0</v>
      </c>
      <c r="K33" s="117"/>
      <c r="L33" s="115"/>
      <c r="M33" s="118"/>
      <c r="N33" s="87"/>
      <c r="O33" s="88"/>
      <c r="P33" s="88"/>
      <c r="Q33" s="79"/>
      <c r="R33"/>
    </row>
    <row r="34" spans="1:18" x14ac:dyDescent="0.25">
      <c r="A34" s="1"/>
      <c r="B34" s="2" t="s">
        <v>32</v>
      </c>
      <c r="C34" s="8" t="s">
        <v>12</v>
      </c>
      <c r="D34" s="62">
        <v>41.5</v>
      </c>
      <c r="E34" s="62">
        <v>41.5</v>
      </c>
      <c r="F34" s="62">
        <v>18</v>
      </c>
      <c r="G34" s="62">
        <v>18</v>
      </c>
      <c r="H34" s="63">
        <f t="shared" si="0"/>
        <v>119</v>
      </c>
      <c r="I34" s="53"/>
      <c r="J34" s="53">
        <f t="shared" si="2"/>
        <v>0</v>
      </c>
      <c r="K34" s="117"/>
      <c r="L34" s="115"/>
      <c r="M34" s="118"/>
      <c r="N34" s="87"/>
      <c r="O34" s="88"/>
      <c r="P34" s="88"/>
      <c r="Q34" s="79"/>
      <c r="R34"/>
    </row>
    <row r="35" spans="1:18" ht="30" x14ac:dyDescent="0.25">
      <c r="A35" s="1"/>
      <c r="B35" s="2" t="s">
        <v>10</v>
      </c>
      <c r="C35" s="8" t="s">
        <v>15</v>
      </c>
      <c r="D35" s="62">
        <v>1</v>
      </c>
      <c r="E35" s="62">
        <v>1</v>
      </c>
      <c r="F35" s="62">
        <v>1</v>
      </c>
      <c r="G35" s="62">
        <v>1</v>
      </c>
      <c r="H35" s="63">
        <f t="shared" si="0"/>
        <v>4</v>
      </c>
      <c r="I35" s="53"/>
      <c r="J35" s="53">
        <f t="shared" si="2"/>
        <v>0</v>
      </c>
      <c r="K35" s="134"/>
      <c r="L35" s="134"/>
      <c r="M35" s="134"/>
      <c r="N35" s="134"/>
      <c r="O35" s="88"/>
      <c r="P35" s="88"/>
      <c r="Q35" s="79"/>
      <c r="R35"/>
    </row>
    <row r="36" spans="1:18" x14ac:dyDescent="0.25">
      <c r="A36" s="1"/>
      <c r="B36" s="7" t="s">
        <v>3</v>
      </c>
      <c r="C36" s="8"/>
      <c r="D36" s="62"/>
      <c r="E36" s="62"/>
      <c r="F36" s="62"/>
      <c r="G36" s="62"/>
      <c r="H36" s="63"/>
      <c r="I36" s="53"/>
      <c r="J36" s="53"/>
      <c r="K36" s="116"/>
      <c r="L36" s="115"/>
      <c r="M36" s="118"/>
      <c r="N36" s="87"/>
      <c r="O36" s="88"/>
      <c r="P36" s="88"/>
      <c r="Q36" s="79"/>
      <c r="R36"/>
    </row>
    <row r="37" spans="1:18" x14ac:dyDescent="0.25">
      <c r="A37" s="1"/>
      <c r="B37" s="2" t="s">
        <v>70</v>
      </c>
      <c r="C37" s="8" t="s">
        <v>12</v>
      </c>
      <c r="D37" s="62">
        <v>46</v>
      </c>
      <c r="E37" s="62">
        <v>46</v>
      </c>
      <c r="F37" s="62">
        <v>19.399999999999999</v>
      </c>
      <c r="G37" s="62">
        <v>19.399999999999999</v>
      </c>
      <c r="H37" s="63">
        <f t="shared" si="0"/>
        <v>130.80000000000001</v>
      </c>
      <c r="I37" s="53"/>
      <c r="J37" s="53">
        <f t="shared" si="2"/>
        <v>0</v>
      </c>
      <c r="K37" s="117"/>
      <c r="L37" s="115"/>
      <c r="M37" s="118"/>
      <c r="N37" s="87"/>
      <c r="O37" s="88"/>
      <c r="P37" s="88"/>
      <c r="Q37" s="79"/>
      <c r="R37"/>
    </row>
    <row r="38" spans="1:18" x14ac:dyDescent="0.25">
      <c r="A38" s="1"/>
      <c r="B38" s="2" t="s">
        <v>33</v>
      </c>
      <c r="C38" s="8" t="s">
        <v>13</v>
      </c>
      <c r="D38" s="62">
        <v>108</v>
      </c>
      <c r="E38" s="62">
        <v>108</v>
      </c>
      <c r="F38" s="62">
        <v>46</v>
      </c>
      <c r="G38" s="62">
        <v>46</v>
      </c>
      <c r="H38" s="63">
        <f t="shared" si="0"/>
        <v>308</v>
      </c>
      <c r="I38" s="53"/>
      <c r="J38" s="53">
        <f t="shared" si="2"/>
        <v>0</v>
      </c>
      <c r="K38" s="117"/>
      <c r="L38" s="115"/>
      <c r="M38" s="118"/>
      <c r="N38" s="87"/>
      <c r="O38" s="88"/>
      <c r="P38" s="88"/>
      <c r="Q38" s="79"/>
      <c r="R38"/>
    </row>
    <row r="39" spans="1:18" ht="30" x14ac:dyDescent="0.25">
      <c r="A39" s="1"/>
      <c r="B39" s="11" t="s">
        <v>78</v>
      </c>
      <c r="C39" s="8" t="s">
        <v>11</v>
      </c>
      <c r="D39" s="62">
        <v>1.4</v>
      </c>
      <c r="E39" s="62">
        <v>1.4</v>
      </c>
      <c r="F39" s="62">
        <v>0.6</v>
      </c>
      <c r="G39" s="62">
        <v>0.6</v>
      </c>
      <c r="H39" s="63">
        <f t="shared" si="0"/>
        <v>4</v>
      </c>
      <c r="I39" s="53"/>
      <c r="J39" s="53">
        <f t="shared" si="2"/>
        <v>0</v>
      </c>
      <c r="K39" s="117"/>
      <c r="L39" s="115"/>
      <c r="M39" s="118"/>
      <c r="N39" s="87"/>
      <c r="O39" s="88"/>
      <c r="P39" s="88"/>
      <c r="Q39" s="79"/>
      <c r="R39"/>
    </row>
    <row r="40" spans="1:18" x14ac:dyDescent="0.25">
      <c r="A40" s="1"/>
      <c r="B40" s="2" t="s">
        <v>55</v>
      </c>
      <c r="C40" s="8" t="s">
        <v>11</v>
      </c>
      <c r="D40" s="62">
        <v>626</v>
      </c>
      <c r="E40" s="62">
        <v>626</v>
      </c>
      <c r="F40" s="62">
        <v>270</v>
      </c>
      <c r="G40" s="62">
        <v>270</v>
      </c>
      <c r="H40" s="63">
        <f t="shared" si="0"/>
        <v>1792</v>
      </c>
      <c r="I40" s="53"/>
      <c r="J40" s="53">
        <f t="shared" si="2"/>
        <v>0</v>
      </c>
      <c r="K40" s="117"/>
      <c r="L40" s="115"/>
      <c r="M40" s="118"/>
      <c r="N40" s="87"/>
      <c r="O40" s="88"/>
      <c r="P40" s="88"/>
      <c r="Q40" s="79"/>
      <c r="R40"/>
    </row>
    <row r="41" spans="1:18" x14ac:dyDescent="0.25">
      <c r="A41" s="1"/>
      <c r="B41" s="2" t="s">
        <v>59</v>
      </c>
      <c r="C41" s="8" t="s">
        <v>14</v>
      </c>
      <c r="D41" s="62">
        <v>1.88</v>
      </c>
      <c r="E41" s="62">
        <v>1.88</v>
      </c>
      <c r="F41" s="62">
        <v>0.81</v>
      </c>
      <c r="G41" s="62">
        <v>0.81</v>
      </c>
      <c r="H41" s="63">
        <f t="shared" si="0"/>
        <v>5.3800000000000008</v>
      </c>
      <c r="I41" s="53"/>
      <c r="J41" s="53">
        <f t="shared" si="2"/>
        <v>0</v>
      </c>
      <c r="K41" s="117"/>
      <c r="L41" s="115"/>
      <c r="M41" s="118"/>
      <c r="N41" s="87"/>
      <c r="O41" s="88"/>
      <c r="P41" s="88"/>
      <c r="Q41" s="79"/>
      <c r="R41"/>
    </row>
    <row r="42" spans="1:18" ht="17.25" customHeight="1" x14ac:dyDescent="0.25">
      <c r="A42" s="1"/>
      <c r="B42" s="4" t="s">
        <v>81</v>
      </c>
      <c r="C42" s="8" t="s">
        <v>11</v>
      </c>
      <c r="D42" s="62">
        <v>151</v>
      </c>
      <c r="E42" s="62">
        <v>151</v>
      </c>
      <c r="F42" s="62">
        <v>110</v>
      </c>
      <c r="G42" s="62">
        <v>110</v>
      </c>
      <c r="H42" s="63">
        <f t="shared" si="0"/>
        <v>522</v>
      </c>
      <c r="I42" s="53"/>
      <c r="J42" s="53">
        <f t="shared" si="2"/>
        <v>0</v>
      </c>
      <c r="K42" s="117"/>
      <c r="L42" s="115"/>
      <c r="M42" s="118"/>
      <c r="N42" s="87"/>
      <c r="O42" s="88"/>
      <c r="P42" s="88"/>
      <c r="Q42" s="79"/>
      <c r="R42"/>
    </row>
    <row r="43" spans="1:18" x14ac:dyDescent="0.25">
      <c r="A43" s="1"/>
      <c r="B43" s="4" t="s">
        <v>4</v>
      </c>
      <c r="C43" s="8" t="s">
        <v>11</v>
      </c>
      <c r="D43" s="62">
        <v>76</v>
      </c>
      <c r="E43" s="62">
        <v>76</v>
      </c>
      <c r="F43" s="62">
        <v>37</v>
      </c>
      <c r="G43" s="62">
        <v>37</v>
      </c>
      <c r="H43" s="63">
        <f t="shared" si="0"/>
        <v>226</v>
      </c>
      <c r="I43" s="53"/>
      <c r="J43" s="53">
        <f t="shared" si="2"/>
        <v>0</v>
      </c>
      <c r="K43" s="117"/>
      <c r="L43" s="115"/>
      <c r="M43" s="118"/>
      <c r="N43" s="87"/>
      <c r="O43" s="88"/>
      <c r="P43" s="88"/>
      <c r="Q43" s="79"/>
      <c r="R43"/>
    </row>
    <row r="44" spans="1:18" x14ac:dyDescent="0.25">
      <c r="A44" s="1"/>
      <c r="B44" s="4" t="s">
        <v>5</v>
      </c>
      <c r="C44" s="8" t="s">
        <v>11</v>
      </c>
      <c r="D44" s="62">
        <v>302</v>
      </c>
      <c r="E44" s="62">
        <v>302</v>
      </c>
      <c r="F44" s="62">
        <v>220</v>
      </c>
      <c r="G44" s="62">
        <v>220</v>
      </c>
      <c r="H44" s="63">
        <f t="shared" si="0"/>
        <v>1044</v>
      </c>
      <c r="I44" s="53"/>
      <c r="J44" s="53">
        <f t="shared" si="2"/>
        <v>0</v>
      </c>
      <c r="K44" s="117"/>
      <c r="L44" s="115"/>
      <c r="M44" s="118"/>
      <c r="N44" s="87"/>
      <c r="O44" s="88"/>
      <c r="P44" s="88"/>
      <c r="Q44" s="79"/>
      <c r="R44"/>
    </row>
    <row r="45" spans="1:18" x14ac:dyDescent="0.25">
      <c r="A45" s="1"/>
      <c r="B45" s="5" t="s">
        <v>6</v>
      </c>
      <c r="C45" s="8" t="s">
        <v>15</v>
      </c>
      <c r="D45" s="62">
        <v>235</v>
      </c>
      <c r="E45" s="62">
        <v>235</v>
      </c>
      <c r="F45" s="62">
        <v>125</v>
      </c>
      <c r="G45" s="62">
        <v>125</v>
      </c>
      <c r="H45" s="63">
        <f t="shared" si="0"/>
        <v>720</v>
      </c>
      <c r="I45" s="53"/>
      <c r="J45" s="53">
        <f t="shared" si="2"/>
        <v>0</v>
      </c>
      <c r="K45" s="100"/>
      <c r="L45" s="115"/>
      <c r="M45" s="118"/>
      <c r="N45" s="87"/>
      <c r="O45" s="88"/>
      <c r="P45" s="88"/>
      <c r="Q45" s="79"/>
      <c r="R45"/>
    </row>
    <row r="46" spans="1:18" x14ac:dyDescent="0.25">
      <c r="A46" s="1"/>
      <c r="B46" s="6" t="s">
        <v>37</v>
      </c>
      <c r="C46" s="8"/>
      <c r="D46" s="31"/>
      <c r="E46" s="31"/>
      <c r="F46" s="8"/>
      <c r="G46" s="8"/>
      <c r="H46" s="63"/>
      <c r="I46" s="53"/>
      <c r="J46" s="58">
        <f>SUM(J30:J35)</f>
        <v>0</v>
      </c>
      <c r="K46" s="90"/>
      <c r="L46" s="115"/>
      <c r="M46" s="115"/>
      <c r="N46" s="85"/>
      <c r="O46" s="88"/>
      <c r="P46" s="95"/>
      <c r="Q46" s="79"/>
      <c r="R46"/>
    </row>
    <row r="47" spans="1:18" x14ac:dyDescent="0.25">
      <c r="A47" s="1"/>
      <c r="B47" s="6" t="s">
        <v>38</v>
      </c>
      <c r="C47" s="8"/>
      <c r="D47" s="31"/>
      <c r="E47" s="31"/>
      <c r="F47" s="8"/>
      <c r="G47" s="8"/>
      <c r="H47" s="63"/>
      <c r="I47" s="53"/>
      <c r="J47" s="58">
        <f>SUM(J37:J45)</f>
        <v>0</v>
      </c>
      <c r="K47" s="90"/>
      <c r="L47" s="115"/>
      <c r="M47" s="115"/>
      <c r="N47" s="85"/>
      <c r="O47" s="88"/>
      <c r="P47" s="95"/>
      <c r="Q47" s="79"/>
      <c r="R47"/>
    </row>
    <row r="48" spans="1:18" x14ac:dyDescent="0.25">
      <c r="A48" s="1"/>
      <c r="B48" s="6" t="s">
        <v>41</v>
      </c>
      <c r="C48" s="8"/>
      <c r="D48" s="31"/>
      <c r="E48" s="31"/>
      <c r="F48" s="8"/>
      <c r="G48" s="8"/>
      <c r="H48" s="63"/>
      <c r="I48" s="53"/>
      <c r="J48" s="59">
        <f>SUM(J46:J47)</f>
        <v>0</v>
      </c>
      <c r="K48" s="90"/>
      <c r="L48" s="115"/>
      <c r="M48" s="115"/>
      <c r="N48" s="85"/>
      <c r="O48" s="88"/>
      <c r="P48" s="95"/>
      <c r="Q48" s="79"/>
      <c r="R48"/>
    </row>
    <row r="49" spans="1:18" ht="36" customHeight="1" x14ac:dyDescent="0.3">
      <c r="A49" s="10"/>
      <c r="B49" s="12" t="s">
        <v>17</v>
      </c>
      <c r="C49" s="19"/>
      <c r="D49" s="19"/>
      <c r="E49" s="19"/>
      <c r="F49" s="19"/>
      <c r="G49" s="19"/>
      <c r="H49" s="19"/>
      <c r="I49" s="17"/>
      <c r="J49" s="17"/>
      <c r="K49" s="93"/>
      <c r="L49" s="78"/>
      <c r="M49" s="78"/>
      <c r="N49" s="96"/>
      <c r="O49" s="97"/>
      <c r="P49" s="97"/>
      <c r="Q49" s="79"/>
      <c r="R49"/>
    </row>
    <row r="50" spans="1:18" x14ac:dyDescent="0.25">
      <c r="A50" s="1"/>
      <c r="B50" s="7" t="s">
        <v>2</v>
      </c>
      <c r="C50" s="8"/>
      <c r="D50" s="31"/>
      <c r="E50" s="31"/>
      <c r="F50" s="8"/>
      <c r="G50" s="8"/>
      <c r="H50" s="63"/>
      <c r="I50" s="26"/>
      <c r="J50" s="26"/>
      <c r="K50" s="116"/>
      <c r="L50" s="115"/>
      <c r="M50" s="115"/>
      <c r="N50" s="85"/>
      <c r="O50" s="98"/>
      <c r="P50" s="98"/>
      <c r="Q50" s="79"/>
      <c r="R50"/>
    </row>
    <row r="51" spans="1:18" x14ac:dyDescent="0.25">
      <c r="A51" s="1"/>
      <c r="B51" s="14" t="s">
        <v>8</v>
      </c>
      <c r="C51" s="8" t="s">
        <v>13</v>
      </c>
      <c r="D51" s="62">
        <v>16.5</v>
      </c>
      <c r="E51" s="62">
        <v>16.5</v>
      </c>
      <c r="F51" s="62">
        <v>34</v>
      </c>
      <c r="G51" s="62">
        <v>34</v>
      </c>
      <c r="H51" s="63">
        <f t="shared" si="0"/>
        <v>101</v>
      </c>
      <c r="I51" s="55"/>
      <c r="J51" s="55">
        <f>H51*I51</f>
        <v>0</v>
      </c>
      <c r="K51" s="100"/>
      <c r="L51" s="115"/>
      <c r="M51" s="118"/>
      <c r="N51" s="87"/>
      <c r="O51" s="91"/>
      <c r="P51" s="91"/>
      <c r="Q51" s="79"/>
      <c r="R51"/>
    </row>
    <row r="52" spans="1:18" ht="17.25" customHeight="1" x14ac:dyDescent="0.25">
      <c r="A52" s="1"/>
      <c r="B52" s="73" t="s">
        <v>72</v>
      </c>
      <c r="C52" s="8" t="s">
        <v>13</v>
      </c>
      <c r="D52" s="62">
        <v>18</v>
      </c>
      <c r="E52" s="62">
        <v>18</v>
      </c>
      <c r="F52" s="62">
        <v>36</v>
      </c>
      <c r="G52" s="62">
        <v>36</v>
      </c>
      <c r="H52" s="63">
        <f t="shared" si="0"/>
        <v>108</v>
      </c>
      <c r="I52" s="55"/>
      <c r="J52" s="55">
        <f>H52*I52</f>
        <v>0</v>
      </c>
      <c r="K52" s="100"/>
      <c r="L52" s="115"/>
      <c r="M52" s="118"/>
      <c r="N52" s="87"/>
      <c r="O52" s="91"/>
      <c r="P52" s="91"/>
      <c r="Q52" s="79"/>
      <c r="R52"/>
    </row>
    <row r="53" spans="1:18" x14ac:dyDescent="0.25">
      <c r="A53" s="1"/>
      <c r="B53" s="9" t="s">
        <v>3</v>
      </c>
      <c r="C53" s="8"/>
      <c r="D53" s="62"/>
      <c r="E53" s="62"/>
      <c r="F53" s="62"/>
      <c r="G53" s="62"/>
      <c r="H53" s="63"/>
      <c r="I53" s="55"/>
      <c r="J53" s="55"/>
      <c r="K53" s="119"/>
      <c r="L53" s="115"/>
      <c r="M53" s="118"/>
      <c r="N53" s="87"/>
      <c r="O53" s="91"/>
      <c r="P53" s="91"/>
      <c r="Q53" s="79"/>
      <c r="R53"/>
    </row>
    <row r="54" spans="1:18" x14ac:dyDescent="0.25">
      <c r="A54" s="1"/>
      <c r="B54" s="2" t="s">
        <v>73</v>
      </c>
      <c r="C54" s="8" t="s">
        <v>13</v>
      </c>
      <c r="D54" s="62">
        <v>18</v>
      </c>
      <c r="E54" s="62">
        <v>18</v>
      </c>
      <c r="F54" s="62">
        <v>36</v>
      </c>
      <c r="G54" s="62">
        <v>36</v>
      </c>
      <c r="H54" s="63">
        <f t="shared" si="0"/>
        <v>108</v>
      </c>
      <c r="I54" s="55"/>
      <c r="J54" s="55">
        <f>H54*I54</f>
        <v>0</v>
      </c>
      <c r="K54" s="117"/>
      <c r="L54" s="115"/>
      <c r="M54" s="118"/>
      <c r="N54" s="87"/>
      <c r="O54" s="91"/>
      <c r="P54" s="91"/>
      <c r="Q54" s="79"/>
      <c r="R54"/>
    </row>
    <row r="55" spans="1:18" x14ac:dyDescent="0.25">
      <c r="A55" s="1"/>
      <c r="B55" s="29" t="s">
        <v>44</v>
      </c>
      <c r="C55" s="8" t="s">
        <v>16</v>
      </c>
      <c r="D55" s="62">
        <v>3</v>
      </c>
      <c r="E55" s="62">
        <v>3</v>
      </c>
      <c r="F55" s="62">
        <v>5</v>
      </c>
      <c r="G55" s="62">
        <v>5</v>
      </c>
      <c r="H55" s="63">
        <f t="shared" si="0"/>
        <v>16</v>
      </c>
      <c r="I55" s="55"/>
      <c r="J55" s="55">
        <f t="shared" ref="J55:J57" si="3">H55*I55</f>
        <v>0</v>
      </c>
      <c r="K55" s="117"/>
      <c r="L55" s="115"/>
      <c r="M55" s="118"/>
      <c r="N55" s="87"/>
      <c r="O55" s="91"/>
      <c r="P55" s="91"/>
      <c r="Q55" s="79"/>
      <c r="R55"/>
    </row>
    <row r="56" spans="1:18" x14ac:dyDescent="0.25">
      <c r="A56" s="1"/>
      <c r="B56" s="11" t="s">
        <v>43</v>
      </c>
      <c r="C56" s="8" t="s">
        <v>14</v>
      </c>
      <c r="D56" s="62">
        <v>0.6</v>
      </c>
      <c r="E56" s="62">
        <v>0.6</v>
      </c>
      <c r="F56" s="62">
        <v>1.2</v>
      </c>
      <c r="G56" s="62">
        <v>1.2</v>
      </c>
      <c r="H56" s="63">
        <f t="shared" si="0"/>
        <v>3.5999999999999996</v>
      </c>
      <c r="I56" s="55"/>
      <c r="J56" s="55">
        <f t="shared" si="3"/>
        <v>0</v>
      </c>
      <c r="K56" s="117"/>
      <c r="L56" s="115"/>
      <c r="M56" s="118"/>
      <c r="N56" s="87"/>
      <c r="O56" s="91"/>
      <c r="P56" s="91"/>
      <c r="Q56" s="79"/>
      <c r="R56"/>
    </row>
    <row r="57" spans="1:18" x14ac:dyDescent="0.25">
      <c r="A57" s="1"/>
      <c r="B57" s="11" t="s">
        <v>6</v>
      </c>
      <c r="C57" s="8" t="s">
        <v>15</v>
      </c>
      <c r="D57" s="62">
        <v>120</v>
      </c>
      <c r="E57" s="62">
        <v>120</v>
      </c>
      <c r="F57" s="62">
        <v>155</v>
      </c>
      <c r="G57" s="62">
        <v>155</v>
      </c>
      <c r="H57" s="63">
        <f t="shared" si="0"/>
        <v>550</v>
      </c>
      <c r="I57" s="55"/>
      <c r="J57" s="55">
        <f t="shared" si="3"/>
        <v>0</v>
      </c>
      <c r="K57" s="117"/>
      <c r="L57" s="115"/>
      <c r="M57" s="118"/>
      <c r="N57" s="87"/>
      <c r="O57" s="91"/>
      <c r="P57" s="91"/>
      <c r="Q57" s="79"/>
      <c r="R57"/>
    </row>
    <row r="58" spans="1:18" x14ac:dyDescent="0.25">
      <c r="A58" s="1"/>
      <c r="B58" s="6" t="s">
        <v>39</v>
      </c>
      <c r="C58" s="8"/>
      <c r="D58" s="31"/>
      <c r="E58" s="31"/>
      <c r="F58" s="8"/>
      <c r="G58" s="8"/>
      <c r="H58" s="63"/>
      <c r="I58" s="55"/>
      <c r="J58" s="60">
        <f>SUM(J51:J52)</f>
        <v>0</v>
      </c>
      <c r="K58" s="90"/>
      <c r="L58" s="115"/>
      <c r="M58" s="115"/>
      <c r="N58" s="85"/>
      <c r="O58" s="91"/>
      <c r="P58" s="92"/>
      <c r="Q58" s="79"/>
      <c r="R58"/>
    </row>
    <row r="59" spans="1:18" x14ac:dyDescent="0.25">
      <c r="A59" s="1"/>
      <c r="B59" s="6" t="s">
        <v>38</v>
      </c>
      <c r="C59" s="8"/>
      <c r="D59" s="31"/>
      <c r="E59" s="31"/>
      <c r="F59" s="8"/>
      <c r="G59" s="8"/>
      <c r="H59" s="63"/>
      <c r="I59" s="55"/>
      <c r="J59" s="60">
        <f>SUM(J54:J57)</f>
        <v>0</v>
      </c>
      <c r="K59" s="90"/>
      <c r="L59" s="115"/>
      <c r="M59" s="115"/>
      <c r="N59" s="85"/>
      <c r="O59" s="91"/>
      <c r="P59" s="92"/>
      <c r="Q59" s="79"/>
      <c r="R59"/>
    </row>
    <row r="60" spans="1:18" x14ac:dyDescent="0.25">
      <c r="A60" s="1"/>
      <c r="B60" s="6" t="s">
        <v>40</v>
      </c>
      <c r="C60" s="8"/>
      <c r="D60" s="31"/>
      <c r="E60" s="31"/>
      <c r="F60" s="8"/>
      <c r="G60" s="8"/>
      <c r="H60" s="63"/>
      <c r="I60" s="61"/>
      <c r="J60" s="57">
        <f>SUM(J58:J59)</f>
        <v>0</v>
      </c>
      <c r="K60" s="90"/>
      <c r="L60" s="115"/>
      <c r="M60" s="115"/>
      <c r="N60" s="85"/>
      <c r="O60" s="99"/>
      <c r="P60" s="92"/>
      <c r="Q60" s="79"/>
      <c r="R60"/>
    </row>
    <row r="61" spans="1:18" ht="32.25" customHeight="1" x14ac:dyDescent="0.25">
      <c r="A61" s="3"/>
      <c r="B61" s="12" t="s">
        <v>54</v>
      </c>
      <c r="C61" s="18"/>
      <c r="D61" s="18"/>
      <c r="E61" s="18"/>
      <c r="F61" s="18"/>
      <c r="G61" s="18"/>
      <c r="H61" s="35"/>
      <c r="I61" s="16"/>
      <c r="J61" s="16"/>
      <c r="K61" s="135"/>
      <c r="L61" s="115"/>
      <c r="M61" s="115"/>
      <c r="N61" s="85"/>
      <c r="O61" s="94"/>
      <c r="P61" s="94"/>
      <c r="Q61" s="79"/>
      <c r="R61"/>
    </row>
    <row r="62" spans="1:18" x14ac:dyDescent="0.25">
      <c r="A62" s="15"/>
      <c r="B62" s="7" t="s">
        <v>2</v>
      </c>
      <c r="C62" s="20"/>
      <c r="D62" s="42"/>
      <c r="E62" s="42"/>
      <c r="F62" s="21"/>
      <c r="G62" s="21"/>
      <c r="H62" s="63"/>
      <c r="I62" s="22"/>
      <c r="J62" s="22"/>
      <c r="K62" s="116"/>
      <c r="L62" s="115"/>
      <c r="M62" s="120"/>
      <c r="N62" s="85"/>
      <c r="O62" s="102"/>
      <c r="P62" s="102"/>
      <c r="Q62" s="79"/>
      <c r="R62"/>
    </row>
    <row r="63" spans="1:18" x14ac:dyDescent="0.25">
      <c r="A63" s="1"/>
      <c r="B63" s="1" t="s">
        <v>27</v>
      </c>
      <c r="C63" s="8" t="s">
        <v>12</v>
      </c>
      <c r="D63" s="50">
        <v>38.5</v>
      </c>
      <c r="E63" s="50">
        <v>38.5</v>
      </c>
      <c r="F63" s="50">
        <v>45</v>
      </c>
      <c r="G63" s="50">
        <v>45</v>
      </c>
      <c r="H63" s="63">
        <f t="shared" si="0"/>
        <v>167</v>
      </c>
      <c r="I63" s="55">
        <v>180</v>
      </c>
      <c r="J63" s="54"/>
      <c r="K63" s="112"/>
      <c r="L63" s="115"/>
      <c r="M63" s="121"/>
      <c r="N63" s="103"/>
      <c r="O63" s="91"/>
      <c r="P63" s="89"/>
      <c r="Q63" s="79"/>
      <c r="R63"/>
    </row>
    <row r="64" spans="1:18" x14ac:dyDescent="0.25">
      <c r="A64" s="1"/>
      <c r="B64" s="1" t="s">
        <v>58</v>
      </c>
      <c r="C64" s="8" t="s">
        <v>12</v>
      </c>
      <c r="D64" s="43" t="s">
        <v>42</v>
      </c>
      <c r="E64" s="43" t="s">
        <v>42</v>
      </c>
      <c r="F64" s="50">
        <v>45</v>
      </c>
      <c r="G64" s="50">
        <v>45</v>
      </c>
      <c r="H64" s="63">
        <f t="shared" si="0"/>
        <v>90</v>
      </c>
      <c r="I64" s="55">
        <v>150</v>
      </c>
      <c r="J64" s="54"/>
      <c r="K64" s="112"/>
      <c r="L64" s="115"/>
      <c r="M64" s="121"/>
      <c r="N64" s="103"/>
      <c r="O64" s="91"/>
      <c r="P64" s="89"/>
      <c r="Q64" s="79"/>
      <c r="R64"/>
    </row>
    <row r="65" spans="1:18" x14ac:dyDescent="0.25">
      <c r="A65" s="1"/>
      <c r="B65" s="1" t="s">
        <v>53</v>
      </c>
      <c r="C65" s="8" t="s">
        <v>12</v>
      </c>
      <c r="D65" s="50">
        <v>46.5</v>
      </c>
      <c r="E65" s="50">
        <v>46.5</v>
      </c>
      <c r="F65" s="50">
        <v>50</v>
      </c>
      <c r="G65" s="50">
        <v>50</v>
      </c>
      <c r="H65" s="63">
        <f t="shared" si="0"/>
        <v>193</v>
      </c>
      <c r="I65" s="55">
        <v>90</v>
      </c>
      <c r="J65" s="54"/>
      <c r="K65" s="112"/>
      <c r="L65" s="115"/>
      <c r="M65" s="121"/>
      <c r="N65" s="103"/>
      <c r="O65" s="91"/>
      <c r="P65" s="89"/>
      <c r="Q65" s="79"/>
      <c r="R65"/>
    </row>
    <row r="66" spans="1:18" x14ac:dyDescent="0.25">
      <c r="A66" s="1"/>
      <c r="B66" s="1" t="s">
        <v>18</v>
      </c>
      <c r="C66" s="8" t="s">
        <v>13</v>
      </c>
      <c r="D66" s="50">
        <v>104</v>
      </c>
      <c r="E66" s="50">
        <v>104</v>
      </c>
      <c r="F66" s="50">
        <v>170</v>
      </c>
      <c r="G66" s="50">
        <v>170</v>
      </c>
      <c r="H66" s="63">
        <f t="shared" si="0"/>
        <v>548</v>
      </c>
      <c r="I66" s="55">
        <v>10</v>
      </c>
      <c r="J66" s="54"/>
      <c r="K66" s="112"/>
      <c r="L66" s="115"/>
      <c r="M66" s="121"/>
      <c r="N66" s="103"/>
      <c r="O66" s="91"/>
      <c r="P66" s="89"/>
      <c r="Q66" s="79"/>
      <c r="R66"/>
    </row>
    <row r="67" spans="1:18" x14ac:dyDescent="0.25">
      <c r="A67" s="1"/>
      <c r="B67" s="1" t="s">
        <v>28</v>
      </c>
      <c r="C67" s="8" t="s">
        <v>12</v>
      </c>
      <c r="D67" s="50">
        <v>38.5</v>
      </c>
      <c r="E67" s="50">
        <v>38.5</v>
      </c>
      <c r="F67" s="50">
        <v>45</v>
      </c>
      <c r="G67" s="50">
        <v>45</v>
      </c>
      <c r="H67" s="63">
        <f t="shared" si="0"/>
        <v>167</v>
      </c>
      <c r="I67" s="55">
        <v>180</v>
      </c>
      <c r="J67" s="54"/>
      <c r="K67" s="112"/>
      <c r="L67" s="115"/>
      <c r="M67" s="121"/>
      <c r="N67" s="103"/>
      <c r="O67" s="91"/>
      <c r="P67" s="89"/>
      <c r="Q67" s="79"/>
      <c r="R67"/>
    </row>
    <row r="68" spans="1:18" x14ac:dyDescent="0.25">
      <c r="A68" s="1"/>
      <c r="B68" s="1" t="s">
        <v>19</v>
      </c>
      <c r="C68" s="8" t="s">
        <v>13</v>
      </c>
      <c r="D68" s="50">
        <v>15.7</v>
      </c>
      <c r="E68" s="50">
        <v>15.7</v>
      </c>
      <c r="F68" s="50">
        <v>12.5</v>
      </c>
      <c r="G68" s="50">
        <v>12.5</v>
      </c>
      <c r="H68" s="63">
        <f t="shared" si="0"/>
        <v>56.4</v>
      </c>
      <c r="I68" s="55">
        <v>90</v>
      </c>
      <c r="J68" s="54"/>
      <c r="K68" s="112"/>
      <c r="L68" s="115"/>
      <c r="M68" s="121"/>
      <c r="N68" s="103"/>
      <c r="O68" s="91"/>
      <c r="P68" s="89"/>
      <c r="Q68" s="79"/>
      <c r="R68"/>
    </row>
    <row r="69" spans="1:18" x14ac:dyDescent="0.25">
      <c r="A69" s="1"/>
      <c r="B69" s="1" t="s">
        <v>20</v>
      </c>
      <c r="C69" s="8" t="s">
        <v>57</v>
      </c>
      <c r="D69" s="50">
        <v>1</v>
      </c>
      <c r="E69" s="50">
        <v>1</v>
      </c>
      <c r="F69" s="50">
        <v>1</v>
      </c>
      <c r="G69" s="50">
        <v>1</v>
      </c>
      <c r="H69" s="63">
        <f t="shared" si="0"/>
        <v>4</v>
      </c>
      <c r="I69" s="55">
        <v>1900</v>
      </c>
      <c r="J69" s="54"/>
      <c r="K69" s="112"/>
      <c r="L69" s="115"/>
      <c r="M69" s="121"/>
      <c r="N69" s="103"/>
      <c r="O69" s="91"/>
      <c r="P69" s="89"/>
      <c r="Q69" s="79"/>
      <c r="R69"/>
    </row>
    <row r="70" spans="1:18" x14ac:dyDescent="0.25">
      <c r="A70" s="1"/>
      <c r="B70" s="9" t="s">
        <v>3</v>
      </c>
      <c r="C70" s="8"/>
      <c r="D70" s="43"/>
      <c r="E70" s="43"/>
      <c r="F70" s="43"/>
      <c r="G70" s="43"/>
      <c r="H70" s="63"/>
      <c r="I70" s="55"/>
      <c r="J70" s="55"/>
      <c r="K70" s="119"/>
      <c r="L70" s="115"/>
      <c r="M70" s="115"/>
      <c r="N70" s="85"/>
      <c r="O70" s="91"/>
      <c r="P70" s="91"/>
      <c r="Q70" s="79"/>
      <c r="R70"/>
    </row>
    <row r="71" spans="1:18" x14ac:dyDescent="0.25">
      <c r="A71" s="1"/>
      <c r="B71" s="1" t="s">
        <v>74</v>
      </c>
      <c r="C71" s="8" t="s">
        <v>12</v>
      </c>
      <c r="D71" s="43">
        <v>46.5</v>
      </c>
      <c r="E71" s="43">
        <v>46.5</v>
      </c>
      <c r="F71" s="43">
        <v>50</v>
      </c>
      <c r="G71" s="43">
        <v>50</v>
      </c>
      <c r="H71" s="63">
        <f t="shared" ref="H71:H100" si="4">SUM(D71:G71)</f>
        <v>193</v>
      </c>
      <c r="I71" s="55">
        <v>610</v>
      </c>
      <c r="J71" s="54"/>
      <c r="K71" s="112"/>
      <c r="L71" s="115"/>
      <c r="M71" s="115"/>
      <c r="N71" s="103"/>
      <c r="O71" s="91"/>
      <c r="P71" s="89"/>
      <c r="Q71" s="79"/>
      <c r="R71"/>
    </row>
    <row r="72" spans="1:18" x14ac:dyDescent="0.25">
      <c r="A72" s="1"/>
      <c r="B72" s="1" t="s">
        <v>51</v>
      </c>
      <c r="C72" s="8" t="s">
        <v>13</v>
      </c>
      <c r="D72" s="43" t="s">
        <v>42</v>
      </c>
      <c r="E72" s="43"/>
      <c r="F72" s="31">
        <v>50</v>
      </c>
      <c r="G72" s="31">
        <v>50</v>
      </c>
      <c r="H72" s="63">
        <f t="shared" si="4"/>
        <v>100</v>
      </c>
      <c r="I72" s="55">
        <v>135</v>
      </c>
      <c r="J72" s="54"/>
      <c r="K72" s="112"/>
      <c r="L72" s="115"/>
      <c r="M72" s="115"/>
      <c r="N72" s="103"/>
      <c r="O72" s="91"/>
      <c r="P72" s="89"/>
      <c r="Q72" s="79"/>
      <c r="R72"/>
    </row>
    <row r="73" spans="1:18" x14ac:dyDescent="0.25">
      <c r="A73" s="1"/>
      <c r="B73" s="1" t="s">
        <v>29</v>
      </c>
      <c r="C73" s="8" t="s">
        <v>13</v>
      </c>
      <c r="D73" s="43">
        <v>104</v>
      </c>
      <c r="E73" s="43">
        <v>104</v>
      </c>
      <c r="F73" s="43">
        <v>120</v>
      </c>
      <c r="G73" s="43">
        <v>120</v>
      </c>
      <c r="H73" s="63">
        <f t="shared" si="4"/>
        <v>448</v>
      </c>
      <c r="I73" s="55">
        <v>67</v>
      </c>
      <c r="J73" s="54"/>
      <c r="K73" s="112"/>
      <c r="L73" s="115"/>
      <c r="M73" s="115"/>
      <c r="N73" s="103"/>
      <c r="O73" s="91"/>
      <c r="P73" s="89"/>
      <c r="Q73" s="79"/>
      <c r="R73"/>
    </row>
    <row r="74" spans="1:18" x14ac:dyDescent="0.25">
      <c r="A74" s="1"/>
      <c r="B74" s="1" t="s">
        <v>21</v>
      </c>
      <c r="C74" s="8" t="s">
        <v>11</v>
      </c>
      <c r="D74" s="43">
        <v>520</v>
      </c>
      <c r="E74" s="43">
        <v>520</v>
      </c>
      <c r="F74" s="43">
        <v>245</v>
      </c>
      <c r="G74" s="43">
        <v>245</v>
      </c>
      <c r="H74" s="63">
        <f t="shared" si="4"/>
        <v>1530</v>
      </c>
      <c r="I74" s="55">
        <v>19.3</v>
      </c>
      <c r="J74" s="54"/>
      <c r="K74" s="112"/>
      <c r="L74" s="115"/>
      <c r="M74" s="115"/>
      <c r="N74" s="103"/>
      <c r="O74" s="91"/>
      <c r="P74" s="89"/>
      <c r="Q74" s="79"/>
      <c r="R74"/>
    </row>
    <row r="75" spans="1:18" ht="27.6" customHeight="1" x14ac:dyDescent="0.25">
      <c r="A75" s="1"/>
      <c r="B75" s="2" t="s">
        <v>80</v>
      </c>
      <c r="C75" s="8" t="s">
        <v>11</v>
      </c>
      <c r="D75" s="43">
        <v>2.5</v>
      </c>
      <c r="E75" s="43">
        <v>2.5</v>
      </c>
      <c r="F75" s="43">
        <v>2</v>
      </c>
      <c r="G75" s="43">
        <v>2</v>
      </c>
      <c r="H75" s="63">
        <f t="shared" si="4"/>
        <v>9</v>
      </c>
      <c r="I75" s="55">
        <v>4850</v>
      </c>
      <c r="J75" s="54"/>
      <c r="K75" s="112"/>
      <c r="L75" s="115"/>
      <c r="M75" s="115"/>
      <c r="N75" s="103"/>
      <c r="O75" s="91"/>
      <c r="P75" s="89"/>
      <c r="Q75" s="79"/>
      <c r="R75"/>
    </row>
    <row r="76" spans="1:18" x14ac:dyDescent="0.25">
      <c r="A76" s="1"/>
      <c r="B76" s="1" t="s">
        <v>30</v>
      </c>
      <c r="C76" s="8" t="s">
        <v>14</v>
      </c>
      <c r="D76" s="43">
        <v>22</v>
      </c>
      <c r="E76" s="43">
        <v>22</v>
      </c>
      <c r="F76" s="43">
        <v>25</v>
      </c>
      <c r="G76" s="43">
        <v>25</v>
      </c>
      <c r="H76" s="63">
        <f t="shared" si="4"/>
        <v>94</v>
      </c>
      <c r="I76" s="55">
        <v>389</v>
      </c>
      <c r="J76" s="54"/>
      <c r="K76" s="112"/>
      <c r="L76" s="115"/>
      <c r="M76" s="115"/>
      <c r="N76" s="103"/>
      <c r="O76" s="91"/>
      <c r="P76" s="89"/>
      <c r="Q76" s="79"/>
      <c r="R76"/>
    </row>
    <row r="77" spans="1:18" x14ac:dyDescent="0.25">
      <c r="A77" s="1"/>
      <c r="B77" s="1" t="s">
        <v>47</v>
      </c>
      <c r="C77" s="8" t="s">
        <v>11</v>
      </c>
      <c r="D77" s="43" t="s">
        <v>42</v>
      </c>
      <c r="E77" s="43" t="s">
        <v>42</v>
      </c>
      <c r="F77" s="31">
        <v>17</v>
      </c>
      <c r="G77" s="31">
        <v>17</v>
      </c>
      <c r="H77" s="63">
        <f t="shared" si="4"/>
        <v>34</v>
      </c>
      <c r="I77" s="55">
        <v>0</v>
      </c>
      <c r="J77" s="54"/>
      <c r="K77" s="112"/>
      <c r="L77" s="115"/>
      <c r="M77" s="115"/>
      <c r="N77" s="103"/>
      <c r="O77" s="91"/>
      <c r="P77" s="89"/>
      <c r="Q77" s="79"/>
      <c r="R77"/>
    </row>
    <row r="78" spans="1:18" x14ac:dyDescent="0.25">
      <c r="A78" s="1"/>
      <c r="B78" s="1" t="s">
        <v>48</v>
      </c>
      <c r="C78" s="8" t="s">
        <v>11</v>
      </c>
      <c r="D78" s="43" t="s">
        <v>42</v>
      </c>
      <c r="E78" s="43" t="s">
        <v>42</v>
      </c>
      <c r="F78" s="31">
        <v>50</v>
      </c>
      <c r="G78" s="31">
        <v>50</v>
      </c>
      <c r="H78" s="63">
        <f t="shared" si="4"/>
        <v>100</v>
      </c>
      <c r="I78" s="55">
        <v>0</v>
      </c>
      <c r="J78" s="54"/>
      <c r="K78" s="112"/>
      <c r="L78" s="115"/>
      <c r="M78" s="115"/>
      <c r="N78" s="103"/>
      <c r="O78" s="91"/>
      <c r="P78" s="89"/>
      <c r="Q78" s="79"/>
      <c r="R78"/>
    </row>
    <row r="79" spans="1:18" x14ac:dyDescent="0.25">
      <c r="A79" s="1"/>
      <c r="B79" s="1" t="s">
        <v>49</v>
      </c>
      <c r="C79" s="8" t="s">
        <v>11</v>
      </c>
      <c r="D79" s="43" t="s">
        <v>42</v>
      </c>
      <c r="E79" s="43" t="s">
        <v>42</v>
      </c>
      <c r="F79" s="31">
        <v>100</v>
      </c>
      <c r="G79" s="31">
        <v>100</v>
      </c>
      <c r="H79" s="63">
        <f t="shared" si="4"/>
        <v>200</v>
      </c>
      <c r="I79" s="55">
        <v>0</v>
      </c>
      <c r="J79" s="54"/>
      <c r="K79" s="112"/>
      <c r="L79" s="115"/>
      <c r="M79" s="115"/>
      <c r="N79" s="103"/>
      <c r="O79" s="91"/>
      <c r="P79" s="89"/>
      <c r="Q79" s="79"/>
      <c r="R79"/>
    </row>
    <row r="80" spans="1:18" x14ac:dyDescent="0.25">
      <c r="A80" s="1"/>
      <c r="B80" s="1" t="s">
        <v>50</v>
      </c>
      <c r="C80" s="8" t="s">
        <v>11</v>
      </c>
      <c r="D80" s="43">
        <v>130</v>
      </c>
      <c r="E80" s="43">
        <v>130</v>
      </c>
      <c r="F80" s="31">
        <v>100</v>
      </c>
      <c r="G80" s="31">
        <v>100</v>
      </c>
      <c r="H80" s="63">
        <f t="shared" si="4"/>
        <v>460</v>
      </c>
      <c r="I80" s="55">
        <v>6.05</v>
      </c>
      <c r="J80" s="54"/>
      <c r="K80" s="112"/>
      <c r="L80" s="115"/>
      <c r="M80" s="115"/>
      <c r="N80" s="103"/>
      <c r="O80" s="91"/>
      <c r="P80" s="89"/>
      <c r="Q80" s="79"/>
      <c r="R80"/>
    </row>
    <row r="81" spans="1:18" x14ac:dyDescent="0.25">
      <c r="A81" s="1"/>
      <c r="B81" s="1" t="s">
        <v>6</v>
      </c>
      <c r="C81" s="8" t="s">
        <v>15</v>
      </c>
      <c r="D81" s="43">
        <v>525</v>
      </c>
      <c r="E81" s="43">
        <v>525</v>
      </c>
      <c r="F81" s="43">
        <v>670</v>
      </c>
      <c r="G81" s="43">
        <v>670</v>
      </c>
      <c r="H81" s="63">
        <f t="shared" si="4"/>
        <v>2390</v>
      </c>
      <c r="I81" s="55">
        <v>1</v>
      </c>
      <c r="J81" s="54"/>
      <c r="K81" s="112"/>
      <c r="L81" s="115"/>
      <c r="M81" s="115"/>
      <c r="N81" s="103"/>
      <c r="O81" s="91"/>
      <c r="P81" s="89"/>
      <c r="Q81" s="79"/>
      <c r="R81"/>
    </row>
    <row r="82" spans="1:18" x14ac:dyDescent="0.25">
      <c r="A82" s="1"/>
      <c r="B82" s="6" t="s">
        <v>39</v>
      </c>
      <c r="C82" s="8"/>
      <c r="D82" s="44"/>
      <c r="E82" s="44"/>
      <c r="F82" s="23"/>
      <c r="G82" s="23"/>
      <c r="H82" s="63"/>
      <c r="I82" s="55"/>
      <c r="J82" s="60">
        <f>SUM(J63:J69)</f>
        <v>0</v>
      </c>
      <c r="K82" s="90"/>
      <c r="L82" s="115"/>
      <c r="M82" s="120"/>
      <c r="N82" s="85"/>
      <c r="O82" s="91"/>
      <c r="P82" s="92"/>
      <c r="Q82" s="79"/>
      <c r="R82"/>
    </row>
    <row r="83" spans="1:18" x14ac:dyDescent="0.25">
      <c r="A83" s="1"/>
      <c r="B83" s="6" t="s">
        <v>38</v>
      </c>
      <c r="C83" s="8"/>
      <c r="D83" s="44"/>
      <c r="E83" s="44"/>
      <c r="F83" s="23"/>
      <c r="G83" s="23"/>
      <c r="H83" s="63"/>
      <c r="I83" s="55"/>
      <c r="J83" s="60">
        <f>SUM(J71:J81)</f>
        <v>0</v>
      </c>
      <c r="K83" s="90"/>
      <c r="L83" s="115"/>
      <c r="M83" s="120"/>
      <c r="N83" s="85"/>
      <c r="O83" s="91"/>
      <c r="P83" s="92"/>
      <c r="Q83" s="79"/>
      <c r="R83"/>
    </row>
    <row r="84" spans="1:18" x14ac:dyDescent="0.25">
      <c r="A84" s="1"/>
      <c r="B84" s="6" t="s">
        <v>52</v>
      </c>
      <c r="C84" s="8"/>
      <c r="D84" s="44"/>
      <c r="E84" s="44"/>
      <c r="F84" s="23"/>
      <c r="G84" s="23"/>
      <c r="H84" s="63"/>
      <c r="I84" s="55"/>
      <c r="J84" s="64">
        <f>SUM(J82:J83)</f>
        <v>0</v>
      </c>
      <c r="K84" s="90"/>
      <c r="L84" s="115"/>
      <c r="M84" s="120"/>
      <c r="N84" s="85"/>
      <c r="O84" s="91"/>
      <c r="P84" s="92"/>
      <c r="Q84" s="79"/>
      <c r="R84"/>
    </row>
    <row r="85" spans="1:18" ht="15.75" x14ac:dyDescent="0.25">
      <c r="A85" s="3"/>
      <c r="B85" s="12" t="s">
        <v>61</v>
      </c>
      <c r="C85" s="18"/>
      <c r="D85" s="47"/>
      <c r="E85" s="47"/>
      <c r="F85" s="47"/>
      <c r="G85" s="47"/>
      <c r="H85" s="47"/>
      <c r="I85" s="48"/>
      <c r="J85" s="49"/>
      <c r="K85" s="93"/>
      <c r="L85" s="115"/>
      <c r="M85" s="120"/>
      <c r="N85" s="85"/>
      <c r="O85" s="98"/>
      <c r="P85" s="104"/>
      <c r="Q85" s="79"/>
      <c r="R85"/>
    </row>
    <row r="86" spans="1:18" x14ac:dyDescent="0.25">
      <c r="A86" s="15"/>
      <c r="B86" s="7" t="s">
        <v>2</v>
      </c>
      <c r="C86" s="20"/>
      <c r="D86" s="44"/>
      <c r="E86" s="44"/>
      <c r="F86" s="23"/>
      <c r="G86" s="23"/>
      <c r="H86" s="63"/>
      <c r="I86" s="26"/>
      <c r="J86" s="30"/>
      <c r="K86" s="116"/>
      <c r="L86" s="115"/>
      <c r="M86" s="120"/>
      <c r="N86" s="85"/>
      <c r="O86" s="98"/>
      <c r="P86" s="104"/>
      <c r="Q86" s="79"/>
      <c r="R86"/>
    </row>
    <row r="87" spans="1:18" x14ac:dyDescent="0.25">
      <c r="A87" s="1"/>
      <c r="B87" s="1" t="s">
        <v>27</v>
      </c>
      <c r="C87" s="8" t="s">
        <v>12</v>
      </c>
      <c r="D87" s="37">
        <v>13.8</v>
      </c>
      <c r="E87" s="37">
        <v>13.8</v>
      </c>
      <c r="F87" s="37">
        <v>15.4</v>
      </c>
      <c r="G87" s="37">
        <v>15.4</v>
      </c>
      <c r="H87" s="63">
        <f t="shared" si="4"/>
        <v>58.4</v>
      </c>
      <c r="I87" s="54">
        <v>180</v>
      </c>
      <c r="J87" s="65"/>
      <c r="K87" s="112"/>
      <c r="L87" s="115"/>
      <c r="M87" s="122"/>
      <c r="N87" s="85"/>
      <c r="O87" s="89"/>
      <c r="P87" s="105"/>
      <c r="Q87" s="79"/>
      <c r="R87"/>
    </row>
    <row r="88" spans="1:18" x14ac:dyDescent="0.25">
      <c r="A88" s="1"/>
      <c r="B88" s="1" t="s">
        <v>56</v>
      </c>
      <c r="C88" s="8" t="s">
        <v>12</v>
      </c>
      <c r="D88" s="37">
        <v>14.9</v>
      </c>
      <c r="E88" s="37">
        <v>14.9</v>
      </c>
      <c r="F88" s="37">
        <v>16.600000000000001</v>
      </c>
      <c r="G88" s="37">
        <v>16.600000000000001</v>
      </c>
      <c r="H88" s="63">
        <f t="shared" si="4"/>
        <v>63.000000000000007</v>
      </c>
      <c r="I88" s="54">
        <v>90</v>
      </c>
      <c r="J88" s="65"/>
      <c r="K88" s="112"/>
      <c r="L88" s="115"/>
      <c r="M88" s="122"/>
      <c r="N88" s="85"/>
      <c r="O88" s="89"/>
      <c r="P88" s="105"/>
      <c r="Q88" s="79"/>
      <c r="R88"/>
    </row>
    <row r="89" spans="1:18" x14ac:dyDescent="0.25">
      <c r="A89" s="1"/>
      <c r="B89" s="1" t="s">
        <v>18</v>
      </c>
      <c r="C89" s="8" t="s">
        <v>13</v>
      </c>
      <c r="D89" s="37">
        <v>37</v>
      </c>
      <c r="E89" s="37">
        <v>37</v>
      </c>
      <c r="F89" s="37">
        <v>41</v>
      </c>
      <c r="G89" s="37">
        <v>41</v>
      </c>
      <c r="H89" s="63">
        <f t="shared" si="4"/>
        <v>156</v>
      </c>
      <c r="I89" s="54">
        <v>10</v>
      </c>
      <c r="J89" s="65"/>
      <c r="K89" s="112"/>
      <c r="L89" s="115"/>
      <c r="M89" s="122"/>
      <c r="N89" s="85"/>
      <c r="O89" s="89"/>
      <c r="P89" s="105"/>
      <c r="Q89" s="79"/>
      <c r="R89"/>
    </row>
    <row r="90" spans="1:18" x14ac:dyDescent="0.25">
      <c r="A90" s="1"/>
      <c r="B90" s="1" t="s">
        <v>28</v>
      </c>
      <c r="C90" s="8" t="s">
        <v>12</v>
      </c>
      <c r="D90" s="37">
        <v>13.8</v>
      </c>
      <c r="E90" s="37">
        <v>13.8</v>
      </c>
      <c r="F90" s="37">
        <v>15.4</v>
      </c>
      <c r="G90" s="37">
        <v>15.4</v>
      </c>
      <c r="H90" s="63">
        <f t="shared" si="4"/>
        <v>58.4</v>
      </c>
      <c r="I90" s="54">
        <v>180</v>
      </c>
      <c r="J90" s="65"/>
      <c r="K90" s="112"/>
      <c r="L90" s="115"/>
      <c r="M90" s="122"/>
      <c r="N90" s="85"/>
      <c r="O90" s="89"/>
      <c r="P90" s="105"/>
      <c r="Q90" s="79"/>
      <c r="R90"/>
    </row>
    <row r="91" spans="1:18" x14ac:dyDescent="0.25">
      <c r="A91" s="1"/>
      <c r="B91" s="1" t="s">
        <v>19</v>
      </c>
      <c r="C91" s="8" t="s">
        <v>13</v>
      </c>
      <c r="D91" s="37">
        <v>15</v>
      </c>
      <c r="E91" s="37">
        <v>15</v>
      </c>
      <c r="F91" s="37">
        <v>16.600000000000001</v>
      </c>
      <c r="G91" s="37">
        <v>16.600000000000001</v>
      </c>
      <c r="H91" s="63">
        <f t="shared" si="4"/>
        <v>63.2</v>
      </c>
      <c r="I91" s="54">
        <v>90</v>
      </c>
      <c r="J91" s="65"/>
      <c r="K91" s="112"/>
      <c r="L91" s="115"/>
      <c r="M91" s="122"/>
      <c r="N91" s="85"/>
      <c r="O91" s="89"/>
      <c r="P91" s="105"/>
      <c r="Q91" s="79"/>
      <c r="R91"/>
    </row>
    <row r="92" spans="1:18" x14ac:dyDescent="0.25">
      <c r="A92" s="1"/>
      <c r="B92" s="1" t="s">
        <v>20</v>
      </c>
      <c r="C92" s="8" t="s">
        <v>57</v>
      </c>
      <c r="D92" s="37">
        <v>1</v>
      </c>
      <c r="E92" s="37">
        <v>1</v>
      </c>
      <c r="F92" s="37">
        <v>1</v>
      </c>
      <c r="G92" s="37">
        <v>1</v>
      </c>
      <c r="H92" s="63">
        <f t="shared" si="4"/>
        <v>4</v>
      </c>
      <c r="I92" s="54">
        <v>800</v>
      </c>
      <c r="J92" s="65"/>
      <c r="K92" s="112"/>
      <c r="L92" s="115"/>
      <c r="M92" s="122"/>
      <c r="N92" s="85"/>
      <c r="O92" s="89"/>
      <c r="P92" s="105"/>
      <c r="Q92" s="79"/>
      <c r="R92"/>
    </row>
    <row r="93" spans="1:18" x14ac:dyDescent="0.25">
      <c r="A93" s="1"/>
      <c r="B93" s="9" t="s">
        <v>3</v>
      </c>
      <c r="C93" s="8"/>
      <c r="D93" s="37"/>
      <c r="E93" s="37"/>
      <c r="F93" s="37"/>
      <c r="G93" s="37"/>
      <c r="H93" s="63"/>
      <c r="I93" s="54"/>
      <c r="J93" s="65"/>
      <c r="K93" s="119"/>
      <c r="L93" s="115"/>
      <c r="M93" s="122"/>
      <c r="N93" s="85"/>
      <c r="O93" s="89"/>
      <c r="P93" s="105"/>
      <c r="Q93" s="79"/>
      <c r="R93"/>
    </row>
    <row r="94" spans="1:18" x14ac:dyDescent="0.25">
      <c r="A94" s="1"/>
      <c r="B94" s="1" t="s">
        <v>74</v>
      </c>
      <c r="C94" s="8" t="s">
        <v>12</v>
      </c>
      <c r="D94" s="46">
        <v>14.9</v>
      </c>
      <c r="E94" s="46">
        <v>14.9</v>
      </c>
      <c r="F94" s="46">
        <v>16.600000000000001</v>
      </c>
      <c r="G94" s="46">
        <v>16.600000000000001</v>
      </c>
      <c r="H94" s="63">
        <f t="shared" si="4"/>
        <v>63.000000000000007</v>
      </c>
      <c r="I94" s="54">
        <v>610</v>
      </c>
      <c r="J94" s="65"/>
      <c r="K94" s="112"/>
      <c r="L94" s="115"/>
      <c r="M94" s="115"/>
      <c r="N94" s="85"/>
      <c r="O94" s="89"/>
      <c r="P94" s="105"/>
      <c r="Q94" s="79"/>
      <c r="R94"/>
    </row>
    <row r="95" spans="1:18" x14ac:dyDescent="0.25">
      <c r="A95" s="1"/>
      <c r="B95" s="1" t="s">
        <v>29</v>
      </c>
      <c r="C95" s="8" t="s">
        <v>13</v>
      </c>
      <c r="D95" s="46">
        <v>37</v>
      </c>
      <c r="E95" s="46">
        <v>37</v>
      </c>
      <c r="F95" s="46">
        <v>41</v>
      </c>
      <c r="G95" s="46">
        <v>41</v>
      </c>
      <c r="H95" s="63">
        <f t="shared" si="4"/>
        <v>156</v>
      </c>
      <c r="I95" s="54">
        <v>67</v>
      </c>
      <c r="J95" s="65"/>
      <c r="K95" s="112"/>
      <c r="L95" s="115"/>
      <c r="M95" s="115"/>
      <c r="N95" s="85"/>
      <c r="O95" s="89"/>
      <c r="P95" s="105"/>
      <c r="Q95" s="79"/>
      <c r="R95"/>
    </row>
    <row r="96" spans="1:18" x14ac:dyDescent="0.25">
      <c r="A96" s="1"/>
      <c r="B96" s="1" t="s">
        <v>21</v>
      </c>
      <c r="C96" s="8" t="s">
        <v>11</v>
      </c>
      <c r="D96" s="46">
        <v>151</v>
      </c>
      <c r="E96" s="46">
        <v>151</v>
      </c>
      <c r="F96" s="46">
        <v>160</v>
      </c>
      <c r="G96" s="46">
        <v>160</v>
      </c>
      <c r="H96" s="63">
        <f t="shared" si="4"/>
        <v>622</v>
      </c>
      <c r="I96" s="54">
        <v>19.3</v>
      </c>
      <c r="J96" s="65"/>
      <c r="K96" s="112"/>
      <c r="L96" s="115"/>
      <c r="M96" s="115"/>
      <c r="N96" s="85"/>
      <c r="O96" s="89"/>
      <c r="P96" s="105"/>
      <c r="Q96" s="79"/>
      <c r="R96"/>
    </row>
    <row r="97" spans="1:18" ht="30" x14ac:dyDescent="0.25">
      <c r="A97" s="1"/>
      <c r="B97" s="2" t="s">
        <v>80</v>
      </c>
      <c r="C97" s="8" t="s">
        <v>11</v>
      </c>
      <c r="D97" s="46">
        <v>0.6</v>
      </c>
      <c r="E97" s="46">
        <v>0.6</v>
      </c>
      <c r="F97" s="46">
        <v>0.7</v>
      </c>
      <c r="G97" s="46">
        <v>0.7</v>
      </c>
      <c r="H97" s="63">
        <f t="shared" si="4"/>
        <v>2.5999999999999996</v>
      </c>
      <c r="I97" s="54">
        <v>4850</v>
      </c>
      <c r="J97" s="65"/>
      <c r="K97" s="112"/>
      <c r="L97" s="115"/>
      <c r="M97" s="115"/>
      <c r="N97" s="85"/>
      <c r="O97" s="89"/>
      <c r="P97" s="105"/>
      <c r="Q97" s="79"/>
      <c r="R97"/>
    </row>
    <row r="98" spans="1:18" x14ac:dyDescent="0.25">
      <c r="A98" s="1"/>
      <c r="B98" s="1" t="s">
        <v>30</v>
      </c>
      <c r="C98" s="8" t="s">
        <v>14</v>
      </c>
      <c r="D98" s="46">
        <v>5</v>
      </c>
      <c r="E98" s="46">
        <v>5</v>
      </c>
      <c r="F98" s="46">
        <v>5</v>
      </c>
      <c r="G98" s="46">
        <v>5</v>
      </c>
      <c r="H98" s="63">
        <f t="shared" si="4"/>
        <v>20</v>
      </c>
      <c r="I98" s="54">
        <v>389</v>
      </c>
      <c r="J98" s="65"/>
      <c r="K98" s="112"/>
      <c r="L98" s="115"/>
      <c r="M98" s="115"/>
      <c r="N98" s="85"/>
      <c r="O98" s="89"/>
      <c r="P98" s="105"/>
      <c r="Q98" s="79"/>
      <c r="R98"/>
    </row>
    <row r="99" spans="1:18" x14ac:dyDescent="0.25">
      <c r="A99" s="1"/>
      <c r="B99" s="1" t="s">
        <v>50</v>
      </c>
      <c r="C99" s="8" t="s">
        <v>11</v>
      </c>
      <c r="D99" s="46">
        <v>105</v>
      </c>
      <c r="E99" s="46">
        <v>105</v>
      </c>
      <c r="F99" s="46">
        <v>120</v>
      </c>
      <c r="G99" s="46">
        <v>120</v>
      </c>
      <c r="H99" s="63">
        <f t="shared" si="4"/>
        <v>450</v>
      </c>
      <c r="I99" s="54">
        <v>6.05</v>
      </c>
      <c r="J99" s="65"/>
      <c r="K99" s="112"/>
      <c r="L99" s="115"/>
      <c r="M99" s="115"/>
      <c r="N99" s="85"/>
      <c r="O99" s="89"/>
      <c r="P99" s="105"/>
      <c r="Q99" s="79"/>
      <c r="R99"/>
    </row>
    <row r="100" spans="1:18" x14ac:dyDescent="0.25">
      <c r="A100" s="1"/>
      <c r="B100" s="1" t="s">
        <v>6</v>
      </c>
      <c r="C100" s="8" t="s">
        <v>15</v>
      </c>
      <c r="D100" s="46">
        <v>1</v>
      </c>
      <c r="E100" s="46">
        <v>1</v>
      </c>
      <c r="F100" s="46">
        <v>1</v>
      </c>
      <c r="G100" s="46">
        <v>1</v>
      </c>
      <c r="H100" s="63">
        <f t="shared" si="4"/>
        <v>4</v>
      </c>
      <c r="I100" s="54">
        <v>690</v>
      </c>
      <c r="J100" s="65"/>
      <c r="K100" s="112"/>
      <c r="L100" s="115"/>
      <c r="M100" s="115"/>
      <c r="N100" s="85"/>
      <c r="O100" s="89"/>
      <c r="P100" s="105"/>
      <c r="Q100" s="79"/>
      <c r="R100"/>
    </row>
    <row r="101" spans="1:18" x14ac:dyDescent="0.25">
      <c r="A101" s="1"/>
      <c r="B101" s="6" t="s">
        <v>39</v>
      </c>
      <c r="C101" s="8"/>
      <c r="D101" s="23"/>
      <c r="E101" s="23"/>
      <c r="F101" s="1"/>
      <c r="G101" s="1"/>
      <c r="H101" s="1"/>
      <c r="I101" s="66"/>
      <c r="J101" s="67">
        <f>SUM(J87:J92)</f>
        <v>0</v>
      </c>
      <c r="K101" s="90"/>
      <c r="L101" s="115"/>
      <c r="M101" s="112"/>
      <c r="N101" s="79"/>
      <c r="O101" s="106"/>
      <c r="P101" s="105"/>
      <c r="Q101" s="79"/>
      <c r="R101"/>
    </row>
    <row r="102" spans="1:18" x14ac:dyDescent="0.25">
      <c r="A102" s="1"/>
      <c r="B102" s="6" t="s">
        <v>38</v>
      </c>
      <c r="C102" s="8"/>
      <c r="D102" s="23"/>
      <c r="E102" s="23"/>
      <c r="F102" s="1"/>
      <c r="G102" s="1"/>
      <c r="H102" s="1"/>
      <c r="I102" s="66"/>
      <c r="J102" s="67">
        <f>SUM(J94:J100)</f>
        <v>0</v>
      </c>
      <c r="K102" s="90"/>
      <c r="L102" s="115"/>
      <c r="M102" s="112"/>
      <c r="N102" s="79"/>
      <c r="O102" s="106"/>
      <c r="P102" s="105"/>
      <c r="Q102" s="79"/>
      <c r="R102"/>
    </row>
    <row r="103" spans="1:18" x14ac:dyDescent="0.25">
      <c r="A103" s="1"/>
      <c r="B103" s="6" t="s">
        <v>62</v>
      </c>
      <c r="C103" s="8"/>
      <c r="D103" s="23"/>
      <c r="E103" s="23"/>
      <c r="F103" s="1"/>
      <c r="G103" s="1"/>
      <c r="H103" s="1"/>
      <c r="I103" s="66"/>
      <c r="J103" s="65">
        <f>SUM(J101:J102)</f>
        <v>0</v>
      </c>
      <c r="K103" s="90"/>
      <c r="L103" s="115"/>
      <c r="M103" s="112"/>
      <c r="N103" s="79"/>
      <c r="O103" s="106"/>
      <c r="P103" s="105"/>
      <c r="Q103" s="79"/>
      <c r="R103"/>
    </row>
    <row r="104" spans="1:18" x14ac:dyDescent="0.25">
      <c r="A104" s="32"/>
      <c r="B104" s="69" t="s">
        <v>65</v>
      </c>
      <c r="C104" s="27"/>
      <c r="D104" s="28"/>
      <c r="E104" s="28"/>
      <c r="F104" s="28"/>
      <c r="G104" s="28"/>
      <c r="H104" s="38"/>
      <c r="I104" s="33"/>
      <c r="J104" s="70">
        <f>J82+J101+J58+J46+J25</f>
        <v>0</v>
      </c>
      <c r="K104" s="100"/>
      <c r="L104" s="115"/>
      <c r="M104" s="120"/>
      <c r="N104" s="85"/>
      <c r="O104" s="98"/>
      <c r="P104" s="101"/>
      <c r="Q104" s="79"/>
      <c r="R104"/>
    </row>
    <row r="105" spans="1:18" ht="30" x14ac:dyDescent="0.25">
      <c r="A105" s="32"/>
      <c r="B105" s="69" t="s">
        <v>66</v>
      </c>
      <c r="C105" s="32"/>
      <c r="D105" s="32"/>
      <c r="E105" s="32"/>
      <c r="F105" s="32"/>
      <c r="G105" s="32"/>
      <c r="H105" s="68"/>
      <c r="I105" s="32"/>
      <c r="J105" s="70">
        <f>J83+J102+J59+J47+J26</f>
        <v>0</v>
      </c>
      <c r="K105" s="100"/>
      <c r="L105" s="112"/>
      <c r="M105" s="112"/>
      <c r="N105" s="86"/>
      <c r="O105" s="79"/>
      <c r="P105" s="101"/>
      <c r="Q105" s="79"/>
      <c r="R105"/>
    </row>
    <row r="106" spans="1:18" ht="30" x14ac:dyDescent="0.25">
      <c r="A106" s="32"/>
      <c r="B106" s="69" t="s">
        <v>67</v>
      </c>
      <c r="C106" s="32"/>
      <c r="D106" s="32"/>
      <c r="E106" s="32"/>
      <c r="F106" s="32"/>
      <c r="G106" s="32"/>
      <c r="H106" s="68"/>
      <c r="I106" s="32"/>
      <c r="J106" s="70">
        <f>SUM(J104:J105)</f>
        <v>0</v>
      </c>
      <c r="K106" s="100"/>
      <c r="L106" s="112"/>
      <c r="M106" s="112"/>
      <c r="N106" s="86"/>
      <c r="O106" s="79"/>
      <c r="P106" s="101"/>
      <c r="Q106" s="79"/>
      <c r="R106"/>
    </row>
    <row r="107" spans="1:18" x14ac:dyDescent="0.25">
      <c r="K107" s="112"/>
      <c r="L107" s="112"/>
      <c r="M107" s="112"/>
      <c r="N107" s="79"/>
      <c r="O107" s="79"/>
      <c r="P107" s="79"/>
      <c r="Q107" s="79"/>
    </row>
    <row r="108" spans="1:18" ht="18.75" x14ac:dyDescent="0.3">
      <c r="B108" s="74"/>
      <c r="C108" s="124"/>
      <c r="D108" s="124"/>
      <c r="E108" s="75"/>
      <c r="F108" s="75"/>
      <c r="G108" s="75"/>
      <c r="K108" s="74"/>
      <c r="L108" s="125"/>
      <c r="M108" s="125"/>
      <c r="N108" s="79"/>
      <c r="O108" s="79"/>
      <c r="P108" s="79"/>
      <c r="Q108" s="79"/>
    </row>
    <row r="109" spans="1:18" x14ac:dyDescent="0.25">
      <c r="K109" s="112"/>
      <c r="L109" s="112"/>
      <c r="M109" s="112"/>
      <c r="N109" s="79"/>
      <c r="O109" s="79"/>
      <c r="P109" s="79"/>
      <c r="Q109" s="79"/>
    </row>
    <row r="110" spans="1:18" x14ac:dyDescent="0.25">
      <c r="K110" s="112"/>
      <c r="L110" s="112"/>
      <c r="M110" s="112"/>
      <c r="N110" s="79"/>
      <c r="O110" s="79"/>
      <c r="P110" s="79"/>
      <c r="Q110" s="79"/>
    </row>
    <row r="111" spans="1:18" x14ac:dyDescent="0.25">
      <c r="K111" s="112"/>
      <c r="L111" s="112"/>
      <c r="M111" s="112"/>
      <c r="N111" s="79"/>
      <c r="O111" s="79"/>
      <c r="P111" s="79"/>
      <c r="Q111" s="79"/>
    </row>
    <row r="112" spans="1:18" x14ac:dyDescent="0.25">
      <c r="K112" s="112"/>
      <c r="L112" s="112"/>
      <c r="M112" s="112"/>
      <c r="N112" s="79"/>
      <c r="O112" s="79"/>
      <c r="P112" s="79"/>
      <c r="Q112" s="79"/>
    </row>
    <row r="113" spans="11:17" x14ac:dyDescent="0.25">
      <c r="K113" s="112"/>
      <c r="L113" s="112"/>
      <c r="M113" s="112"/>
      <c r="N113" s="79"/>
      <c r="O113" s="79"/>
      <c r="P113" s="79"/>
      <c r="Q113" s="79"/>
    </row>
    <row r="114" spans="11:17" x14ac:dyDescent="0.25">
      <c r="K114" s="112"/>
      <c r="L114" s="112"/>
      <c r="M114" s="112"/>
      <c r="N114" s="79"/>
      <c r="O114" s="79"/>
      <c r="P114" s="79"/>
      <c r="Q114" s="79"/>
    </row>
    <row r="115" spans="11:17" x14ac:dyDescent="0.25">
      <c r="K115" s="112"/>
      <c r="L115" s="112"/>
      <c r="M115" s="112"/>
      <c r="N115" s="79"/>
      <c r="O115" s="79"/>
      <c r="P115" s="79"/>
      <c r="Q115" s="79"/>
    </row>
    <row r="116" spans="11:17" x14ac:dyDescent="0.25">
      <c r="K116" s="112"/>
      <c r="L116" s="112"/>
      <c r="M116" s="112"/>
      <c r="N116" s="79"/>
      <c r="O116" s="79"/>
      <c r="P116" s="79"/>
      <c r="Q116" s="79"/>
    </row>
    <row r="117" spans="11:17" x14ac:dyDescent="0.25">
      <c r="K117" s="112"/>
      <c r="L117" s="112"/>
      <c r="M117" s="112"/>
      <c r="N117" s="79"/>
      <c r="O117" s="79"/>
      <c r="P117" s="79"/>
      <c r="Q117" s="79"/>
    </row>
    <row r="118" spans="11:17" x14ac:dyDescent="0.25">
      <c r="K118" s="112"/>
      <c r="L118" s="112"/>
      <c r="M118" s="112"/>
      <c r="N118" s="79"/>
      <c r="O118" s="79"/>
      <c r="P118" s="79"/>
      <c r="Q118" s="79"/>
    </row>
    <row r="119" spans="11:17" x14ac:dyDescent="0.25">
      <c r="K119" s="112"/>
      <c r="L119" s="112"/>
      <c r="M119" s="112"/>
      <c r="N119" s="79"/>
      <c r="O119" s="79"/>
      <c r="P119" s="79"/>
      <c r="Q119" s="79"/>
    </row>
    <row r="120" spans="11:17" x14ac:dyDescent="0.25">
      <c r="K120" s="112"/>
      <c r="L120" s="112"/>
      <c r="M120" s="112"/>
      <c r="N120" s="79"/>
      <c r="O120" s="79"/>
      <c r="P120" s="79"/>
      <c r="Q120" s="79"/>
    </row>
    <row r="121" spans="11:17" x14ac:dyDescent="0.25">
      <c r="K121" s="112"/>
      <c r="L121" s="112"/>
      <c r="M121" s="112"/>
      <c r="N121" s="79"/>
      <c r="O121" s="79"/>
      <c r="P121" s="79"/>
      <c r="Q121" s="79"/>
    </row>
    <row r="122" spans="11:17" x14ac:dyDescent="0.25">
      <c r="K122" s="112"/>
      <c r="L122" s="112"/>
      <c r="M122" s="112"/>
      <c r="N122" s="79"/>
      <c r="O122" s="79"/>
      <c r="P122" s="79"/>
      <c r="Q122" s="79"/>
    </row>
    <row r="123" spans="11:17" x14ac:dyDescent="0.25">
      <c r="K123" s="112"/>
      <c r="L123" s="112"/>
      <c r="M123" s="112"/>
      <c r="N123" s="79"/>
      <c r="O123" s="79"/>
      <c r="P123" s="79"/>
      <c r="Q123" s="79"/>
    </row>
    <row r="124" spans="11:17" x14ac:dyDescent="0.25">
      <c r="K124" s="112"/>
      <c r="L124" s="112"/>
      <c r="M124" s="112"/>
      <c r="N124" s="79"/>
      <c r="O124" s="79"/>
      <c r="P124" s="79"/>
      <c r="Q124" s="79"/>
    </row>
    <row r="125" spans="11:17" x14ac:dyDescent="0.25">
      <c r="K125" s="112"/>
      <c r="L125" s="112"/>
      <c r="M125" s="112"/>
      <c r="N125" s="79"/>
      <c r="O125" s="79"/>
      <c r="P125" s="79"/>
      <c r="Q125" s="79"/>
    </row>
    <row r="126" spans="11:17" x14ac:dyDescent="0.25">
      <c r="K126" s="112"/>
      <c r="L126" s="112"/>
      <c r="M126" s="112"/>
      <c r="N126" s="79"/>
      <c r="O126" s="79"/>
      <c r="P126" s="79"/>
      <c r="Q126" s="79"/>
    </row>
  </sheetData>
  <autoFilter ref="A6:J106">
    <filterColumn colId="8" showButton="0"/>
  </autoFilter>
  <mergeCells count="10">
    <mergeCell ref="C108:D108"/>
    <mergeCell ref="L108:M108"/>
    <mergeCell ref="P1:T1"/>
    <mergeCell ref="A3:T3"/>
    <mergeCell ref="O6:P6"/>
    <mergeCell ref="B6:B8"/>
    <mergeCell ref="A6:A8"/>
    <mergeCell ref="I6:J6"/>
    <mergeCell ref="K16:N16"/>
    <mergeCell ref="K35:N3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2" manualBreakCount="2">
    <brk id="27" max="14" man="1"/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2022-07-05T08:45:21Z</dcterms:modified>
</cp:coreProperties>
</file>