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аРобота\"/>
    </mc:Choice>
  </mc:AlternateContent>
  <bookViews>
    <workbookView xWindow="-120" yWindow="-120" windowWidth="23160" windowHeight="9312"/>
  </bookViews>
  <sheets>
    <sheet name="Лист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8" i="1" l="1"/>
  <c r="F29" i="1"/>
  <c r="F48" i="1"/>
  <c r="F44" i="1" l="1"/>
  <c r="K72" i="1" l="1"/>
  <c r="F72" i="1"/>
  <c r="F6" i="1" l="1"/>
  <c r="F7" i="1"/>
  <c r="F8" i="1"/>
  <c r="F9" i="1"/>
  <c r="F10" i="1"/>
  <c r="F11" i="1"/>
  <c r="F12" i="1"/>
  <c r="F13" i="1"/>
  <c r="F18" i="1"/>
  <c r="F19" i="1"/>
  <c r="F20" i="1"/>
  <c r="F21" i="1"/>
  <c r="F22" i="1"/>
  <c r="F23" i="1"/>
  <c r="F24" i="1"/>
  <c r="F25" i="1"/>
  <c r="F27" i="1"/>
  <c r="F30" i="1"/>
  <c r="F31" i="1"/>
  <c r="F32" i="1"/>
  <c r="F37" i="1"/>
  <c r="F38" i="1"/>
  <c r="F39" i="1"/>
  <c r="F40" i="1"/>
  <c r="F41" i="1"/>
  <c r="F42" i="1"/>
  <c r="F43" i="1"/>
  <c r="F45" i="1"/>
  <c r="F46" i="1"/>
  <c r="F47" i="1"/>
  <c r="F49" i="1"/>
  <c r="F50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K7" i="1"/>
  <c r="K8" i="1"/>
  <c r="K9" i="1"/>
  <c r="K10" i="1"/>
  <c r="K11" i="1"/>
  <c r="K19" i="1"/>
  <c r="K20" i="1"/>
  <c r="K21" i="1"/>
  <c r="K22" i="1"/>
  <c r="K23" i="1"/>
  <c r="K24" i="1"/>
  <c r="K25" i="1"/>
  <c r="K27" i="1"/>
  <c r="K28" i="1"/>
  <c r="K29" i="1"/>
  <c r="K30" i="1"/>
  <c r="K31" i="1"/>
  <c r="K32" i="1"/>
  <c r="K38" i="1"/>
  <c r="K39" i="1"/>
  <c r="K40" i="1"/>
  <c r="K41" i="1"/>
  <c r="K42" i="1"/>
  <c r="K43" i="1"/>
  <c r="K44" i="1"/>
  <c r="K45" i="1"/>
  <c r="K46" i="1"/>
  <c r="K47" i="1"/>
  <c r="K48" i="1"/>
  <c r="K55" i="1"/>
  <c r="K56" i="1"/>
  <c r="K57" i="1"/>
  <c r="K58" i="1"/>
  <c r="K59" i="1"/>
  <c r="K60" i="1"/>
  <c r="K61" i="1"/>
  <c r="K62" i="1"/>
  <c r="K63" i="1"/>
  <c r="K64" i="1"/>
  <c r="K65" i="1"/>
  <c r="K66" i="1"/>
  <c r="F14" i="1" l="1"/>
  <c r="F51" i="1"/>
  <c r="K69" i="1"/>
  <c r="K14" i="1"/>
  <c r="F33" i="1"/>
  <c r="K33" i="1"/>
  <c r="F69" i="1"/>
  <c r="F74" i="1" l="1"/>
  <c r="F76" i="1" s="1"/>
  <c r="J78" i="1" l="1"/>
</calcChain>
</file>

<file path=xl/sharedStrings.xml><?xml version="1.0" encoding="utf-8"?>
<sst xmlns="http://schemas.openxmlformats.org/spreadsheetml/2006/main" count="138" uniqueCount="56">
  <si>
    <t>Стоимость работ</t>
  </si>
  <si>
    <t>Наименование работ</t>
  </si>
  <si>
    <t>К-во</t>
  </si>
  <si>
    <t>Цена</t>
  </si>
  <si>
    <t>Материалы</t>
  </si>
  <si>
    <t>Сумма</t>
  </si>
  <si>
    <t>Итого по разделу №1</t>
  </si>
  <si>
    <t>Итого работа</t>
  </si>
  <si>
    <t>Итого материалы</t>
  </si>
  <si>
    <t>Всего по смете</t>
  </si>
  <si>
    <t>Един. изм</t>
  </si>
  <si>
    <t>м2</t>
  </si>
  <si>
    <t>м.п.</t>
  </si>
  <si>
    <t>шт.</t>
  </si>
  <si>
    <t>Расходные материалы</t>
  </si>
  <si>
    <t>Итого по разделу №3</t>
  </si>
  <si>
    <t>Итого по разделу №5</t>
  </si>
  <si>
    <t>Итого по разделу №6</t>
  </si>
  <si>
    <t>Итого по разделу №7</t>
  </si>
  <si>
    <t>Раздел №1 Канализация</t>
  </si>
  <si>
    <t>Раздел №3 Теплый пол</t>
  </si>
  <si>
    <t>Раздел №6 Водопровод</t>
  </si>
  <si>
    <t>Раздел №7 Котельная</t>
  </si>
  <si>
    <t>Монтаж шкафа скрытого монтажа</t>
  </si>
  <si>
    <t>Монтаж коллектора, выходов</t>
  </si>
  <si>
    <t>Монтаж стояков</t>
  </si>
  <si>
    <t>Монтаж труб в утеплителе Ф17</t>
  </si>
  <si>
    <t>Монтаж труб в утеплителе Ф25</t>
  </si>
  <si>
    <t>Монтаж труб в утеплителе Ф20</t>
  </si>
  <si>
    <t>Изготовление отверстий в плите перекрытия</t>
  </si>
  <si>
    <t>Изготовление ниши под шкаф</t>
  </si>
  <si>
    <t>Транспорт</t>
  </si>
  <si>
    <t>Монтаж теплого пола (демпферная лента, полипропиленовая ткань, трубы)</t>
  </si>
  <si>
    <t>Монтаж труб в утеплителе Ф16</t>
  </si>
  <si>
    <t>Монтаж точек канализации</t>
  </si>
  <si>
    <t>Изготовление штроб под трубу Ф50</t>
  </si>
  <si>
    <t>Монтаж точек водопровода</t>
  </si>
  <si>
    <t>Закольцовка рециркуляции</t>
  </si>
  <si>
    <t>Изготовление штроб под трубу</t>
  </si>
  <si>
    <t>Монтаж труб в утеплителе Ф32</t>
  </si>
  <si>
    <t>Изготовление отверстий в стене</t>
  </si>
  <si>
    <t xml:space="preserve">Монтаж Водомерного узла </t>
  </si>
  <si>
    <t xml:space="preserve">Штробление по трубу </t>
  </si>
  <si>
    <t xml:space="preserve"> </t>
  </si>
  <si>
    <t>Монтаж радиаторов</t>
  </si>
  <si>
    <t>Раздел №5 Радиаторы, Конвекторы</t>
  </si>
  <si>
    <t>Монтаж трубы канализации</t>
  </si>
  <si>
    <t>Изготовление отверстий в монолите</t>
  </si>
  <si>
    <t>Монтаж инсталляций</t>
  </si>
  <si>
    <t>Разбивка отверстий в бетоне для демонтажа патрубков канализации</t>
  </si>
  <si>
    <t>Изготовление ниш для Инсталляций</t>
  </si>
  <si>
    <t xml:space="preserve">Отверстие в монолитном поясе </t>
  </si>
  <si>
    <t xml:space="preserve">Отверстие в пеноблоке </t>
  </si>
  <si>
    <t xml:space="preserve">Штробление под трубу </t>
  </si>
  <si>
    <t>Опресовка системы отопления давлением 5 Бар</t>
  </si>
  <si>
    <t xml:space="preserve">Опресовка системы отопления давлением 5 Бар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</si>
</sst>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0" xfId="0" applyFont="1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wrapText="1"/>
    </xf>
    <xf numFmtId="2" fontId="0" fillId="0" borderId="1" xfId="0" applyNumberFormat="1" applyBorder="1" applyAlignment="1">
      <alignment horizontal="center"/>
    </xf>
    <xf numFmtId="0" fontId="7" fillId="0" borderId="1" xfId="0" applyFont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0" fontId="0" fillId="3" borderId="1" xfId="0" applyFill="1" applyBorder="1"/>
    <xf numFmtId="0" fontId="4" fillId="3" borderId="1" xfId="0" applyFont="1" applyFill="1" applyBorder="1"/>
    <xf numFmtId="2" fontId="4" fillId="3" borderId="1" xfId="0" applyNumberFormat="1" applyFont="1" applyFill="1" applyBorder="1"/>
    <xf numFmtId="0" fontId="4" fillId="3" borderId="1" xfId="0" applyFont="1" applyFill="1" applyBorder="1" applyAlignment="1">
      <alignment wrapText="1"/>
    </xf>
    <xf numFmtId="2" fontId="0" fillId="3" borderId="1" xfId="0" applyNumberFormat="1" applyFill="1" applyBorder="1" applyAlignment="1">
      <alignment horizont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0" fillId="3" borderId="3" xfId="0" applyFill="1" applyBorder="1"/>
    <xf numFmtId="2" fontId="0" fillId="3" borderId="3" xfId="0" applyNumberFormat="1" applyFill="1" applyBorder="1" applyAlignment="1">
      <alignment horizontal="center"/>
    </xf>
    <xf numFmtId="2" fontId="1" fillId="3" borderId="3" xfId="0" applyNumberFormat="1" applyFont="1" applyFill="1" applyBorder="1" applyAlignment="1">
      <alignment horizontal="center"/>
    </xf>
    <xf numFmtId="2" fontId="1" fillId="3" borderId="3" xfId="0" applyNumberFormat="1" applyFont="1" applyFill="1" applyBorder="1" applyAlignment="1"/>
    <xf numFmtId="0" fontId="0" fillId="3" borderId="3" xfId="0" applyFill="1" applyBorder="1" applyAlignment="1">
      <alignment wrapText="1"/>
    </xf>
    <xf numFmtId="0" fontId="0" fillId="2" borderId="1" xfId="0" applyFill="1" applyBorder="1" applyAlignment="1">
      <alignment horizontal="center"/>
    </xf>
    <xf numFmtId="0" fontId="8" fillId="2" borderId="1" xfId="0" applyFont="1" applyFill="1" applyBorder="1"/>
    <xf numFmtId="0" fontId="7" fillId="0" borderId="1" xfId="0" applyFont="1" applyBorder="1" applyAlignment="1">
      <alignment horizontal="left" wrapText="1"/>
    </xf>
    <xf numFmtId="0" fontId="8" fillId="2" borderId="1" xfId="0" applyFont="1" applyFill="1" applyBorder="1" applyAlignment="1">
      <alignment wrapText="1"/>
    </xf>
    <xf numFmtId="0" fontId="9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center"/>
    </xf>
    <xf numFmtId="0" fontId="0" fillId="2" borderId="2" xfId="0" applyFill="1" applyBorder="1"/>
    <xf numFmtId="0" fontId="4" fillId="2" borderId="1" xfId="0" applyFont="1" applyFill="1" applyBorder="1" applyAlignment="1">
      <alignment wrapText="1"/>
    </xf>
    <xf numFmtId="0" fontId="0" fillId="2" borderId="3" xfId="0" applyFill="1" applyBorder="1"/>
    <xf numFmtId="2" fontId="0" fillId="2" borderId="3" xfId="0" applyNumberFormat="1" applyFill="1" applyBorder="1" applyAlignment="1">
      <alignment horizontal="center"/>
    </xf>
    <xf numFmtId="2" fontId="4" fillId="2" borderId="3" xfId="0" applyNumberFormat="1" applyFont="1" applyFill="1" applyBorder="1"/>
    <xf numFmtId="0" fontId="4" fillId="2" borderId="3" xfId="0" applyFont="1" applyFill="1" applyBorder="1"/>
    <xf numFmtId="2" fontId="4" fillId="2" borderId="4" xfId="0" applyNumberFormat="1" applyFont="1" applyFill="1" applyBorder="1"/>
    <xf numFmtId="0" fontId="0" fillId="0" borderId="0" xfId="0" applyBorder="1"/>
    <xf numFmtId="2" fontId="1" fillId="3" borderId="2" xfId="0" applyNumberFormat="1" applyFont="1" applyFill="1" applyBorder="1" applyAlignment="1">
      <alignment horizontal="center"/>
    </xf>
    <xf numFmtId="2" fontId="1" fillId="3" borderId="4" xfId="0" applyNumberFormat="1" applyFont="1" applyFill="1" applyBorder="1" applyAlignment="1">
      <alignment horizontal="center"/>
    </xf>
    <xf numFmtId="0" fontId="6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</cellXfs>
  <cellStyles count="1">
    <cellStyle name="Звичайни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14"/>
  <sheetViews>
    <sheetView tabSelected="1" workbookViewId="0">
      <selection sqref="A1:K1"/>
    </sheetView>
  </sheetViews>
  <sheetFormatPr defaultRowHeight="14.4" x14ac:dyDescent="0.3"/>
  <cols>
    <col min="1" max="1" width="2.88671875" customWidth="1"/>
    <col min="2" max="2" width="44.44140625" customWidth="1"/>
    <col min="3" max="3" width="6" customWidth="1"/>
    <col min="4" max="4" width="7.6640625" customWidth="1"/>
    <col min="5" max="5" width="9.109375" customWidth="1"/>
    <col min="6" max="6" width="16.21875" customWidth="1"/>
    <col min="7" max="7" width="33.109375" customWidth="1"/>
    <col min="8" max="8" width="5.88671875" customWidth="1"/>
    <col min="9" max="9" width="7.6640625" customWidth="1"/>
    <col min="10" max="10" width="10.44140625" customWidth="1"/>
    <col min="11" max="11" width="11.109375" customWidth="1"/>
  </cols>
  <sheetData>
    <row r="1" spans="1:11" ht="28.8" x14ac:dyDescent="0.55000000000000004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</row>
    <row r="2" spans="1:11" ht="18" x14ac:dyDescent="0.35">
      <c r="A2" s="1"/>
    </row>
    <row r="3" spans="1:11" ht="29.25" customHeight="1" x14ac:dyDescent="0.3">
      <c r="A3" s="9"/>
      <c r="B3" s="14" t="s">
        <v>1</v>
      </c>
      <c r="C3" s="15" t="s">
        <v>10</v>
      </c>
      <c r="D3" s="14" t="s">
        <v>2</v>
      </c>
      <c r="E3" s="14" t="s">
        <v>3</v>
      </c>
      <c r="F3" s="15" t="s">
        <v>0</v>
      </c>
      <c r="G3" s="14" t="s">
        <v>4</v>
      </c>
      <c r="H3" s="15" t="s">
        <v>10</v>
      </c>
      <c r="I3" s="14" t="s">
        <v>2</v>
      </c>
      <c r="J3" s="14" t="s">
        <v>3</v>
      </c>
      <c r="K3" s="14" t="s">
        <v>5</v>
      </c>
    </row>
    <row r="4" spans="1:11" x14ac:dyDescent="0.3">
      <c r="A4" s="4">
        <v>1</v>
      </c>
      <c r="B4" s="4">
        <v>2</v>
      </c>
      <c r="C4" s="3">
        <v>3</v>
      </c>
      <c r="D4" s="3">
        <v>4</v>
      </c>
      <c r="E4" s="3">
        <v>5</v>
      </c>
      <c r="F4" s="3">
        <v>6</v>
      </c>
      <c r="G4" s="3">
        <v>7</v>
      </c>
      <c r="H4" s="3">
        <v>8</v>
      </c>
      <c r="I4" s="3">
        <v>9</v>
      </c>
      <c r="J4" s="3">
        <v>10</v>
      </c>
      <c r="K4" s="3">
        <v>11</v>
      </c>
    </row>
    <row r="5" spans="1:11" ht="15.6" x14ac:dyDescent="0.3">
      <c r="A5" s="2"/>
      <c r="B5" s="39" t="s">
        <v>19</v>
      </c>
      <c r="C5" s="40"/>
      <c r="D5" s="40"/>
      <c r="E5" s="40"/>
      <c r="F5" s="40"/>
      <c r="G5" s="40"/>
      <c r="H5" s="40"/>
      <c r="I5" s="40"/>
      <c r="J5" s="40"/>
      <c r="K5" s="41"/>
    </row>
    <row r="6" spans="1:11" ht="15.6" x14ac:dyDescent="0.3">
      <c r="A6" s="2"/>
      <c r="B6" s="23" t="s">
        <v>34</v>
      </c>
      <c r="C6" s="22" t="s">
        <v>13</v>
      </c>
      <c r="D6" s="22">
        <v>12</v>
      </c>
      <c r="E6" s="8">
        <v>300</v>
      </c>
      <c r="F6" s="6">
        <f t="shared" ref="F6:F68" si="0">D6*E6</f>
        <v>3600</v>
      </c>
      <c r="G6" s="24" t="s">
        <v>4</v>
      </c>
      <c r="H6" s="7" t="s">
        <v>13</v>
      </c>
      <c r="I6" s="7"/>
      <c r="J6" s="7"/>
      <c r="K6" s="6"/>
    </row>
    <row r="7" spans="1:11" ht="31.2" x14ac:dyDescent="0.3">
      <c r="A7" s="2"/>
      <c r="B7" s="25" t="s">
        <v>49</v>
      </c>
      <c r="C7" s="22" t="s">
        <v>13</v>
      </c>
      <c r="D7" s="22">
        <v>0</v>
      </c>
      <c r="E7" s="8">
        <v>250</v>
      </c>
      <c r="F7" s="8">
        <f t="shared" si="0"/>
        <v>0</v>
      </c>
      <c r="G7" s="26"/>
      <c r="H7" s="27"/>
      <c r="I7" s="27"/>
      <c r="J7" s="7"/>
      <c r="K7" s="6">
        <f t="shared" ref="K7:K27" si="1">I7*J7</f>
        <v>0</v>
      </c>
    </row>
    <row r="8" spans="1:11" ht="15.6" x14ac:dyDescent="0.3">
      <c r="A8" s="2"/>
      <c r="B8" s="23" t="s">
        <v>25</v>
      </c>
      <c r="C8" s="22" t="s">
        <v>13</v>
      </c>
      <c r="D8" s="22">
        <v>2</v>
      </c>
      <c r="E8" s="8">
        <v>400</v>
      </c>
      <c r="F8" s="6">
        <f t="shared" si="0"/>
        <v>800</v>
      </c>
      <c r="G8" s="24"/>
      <c r="H8" s="7"/>
      <c r="I8" s="7"/>
      <c r="J8" s="7"/>
      <c r="K8" s="6">
        <f t="shared" si="1"/>
        <v>0</v>
      </c>
    </row>
    <row r="9" spans="1:11" ht="15.6" x14ac:dyDescent="0.3">
      <c r="A9" s="2"/>
      <c r="B9" s="23" t="s">
        <v>46</v>
      </c>
      <c r="C9" s="22" t="s">
        <v>12</v>
      </c>
      <c r="D9" s="22">
        <v>0</v>
      </c>
      <c r="E9" s="8">
        <v>100</v>
      </c>
      <c r="F9" s="6">
        <f t="shared" si="0"/>
        <v>0</v>
      </c>
      <c r="G9" s="24"/>
      <c r="H9" s="7"/>
      <c r="I9" s="7"/>
      <c r="J9" s="7"/>
      <c r="K9" s="6">
        <f t="shared" si="1"/>
        <v>0</v>
      </c>
    </row>
    <row r="10" spans="1:11" ht="15.6" x14ac:dyDescent="0.3">
      <c r="A10" s="2"/>
      <c r="B10" s="25" t="s">
        <v>35</v>
      </c>
      <c r="C10" s="22" t="s">
        <v>12</v>
      </c>
      <c r="D10" s="22">
        <v>8</v>
      </c>
      <c r="E10" s="8">
        <v>140</v>
      </c>
      <c r="F10" s="6">
        <f t="shared" si="0"/>
        <v>1120</v>
      </c>
      <c r="G10" s="24"/>
      <c r="H10" s="7"/>
      <c r="I10" s="7"/>
      <c r="J10" s="7"/>
      <c r="K10" s="6">
        <f t="shared" si="1"/>
        <v>0</v>
      </c>
    </row>
    <row r="11" spans="1:11" ht="15.6" x14ac:dyDescent="0.3">
      <c r="A11" s="2"/>
      <c r="B11" s="25" t="s">
        <v>47</v>
      </c>
      <c r="C11" s="22" t="s">
        <v>13</v>
      </c>
      <c r="D11" s="22">
        <v>4</v>
      </c>
      <c r="E11" s="8">
        <v>500</v>
      </c>
      <c r="F11" s="6">
        <f t="shared" si="0"/>
        <v>2000</v>
      </c>
      <c r="G11" s="24"/>
      <c r="H11" s="7"/>
      <c r="I11" s="7"/>
      <c r="J11" s="7"/>
      <c r="K11" s="6">
        <f t="shared" si="1"/>
        <v>0</v>
      </c>
    </row>
    <row r="12" spans="1:11" x14ac:dyDescent="0.3">
      <c r="A12" s="2"/>
      <c r="B12" s="24" t="s">
        <v>14</v>
      </c>
      <c r="C12" s="7" t="s">
        <v>13</v>
      </c>
      <c r="D12" s="7">
        <v>1</v>
      </c>
      <c r="E12" s="7">
        <v>500</v>
      </c>
      <c r="F12" s="6">
        <f t="shared" si="0"/>
        <v>500</v>
      </c>
      <c r="G12" s="24"/>
      <c r="H12" s="7"/>
      <c r="I12" s="7"/>
      <c r="J12" s="7"/>
      <c r="K12" s="6"/>
    </row>
    <row r="13" spans="1:11" x14ac:dyDescent="0.3">
      <c r="A13" s="2"/>
      <c r="B13" s="24" t="s">
        <v>31</v>
      </c>
      <c r="C13" s="7" t="s">
        <v>13</v>
      </c>
      <c r="D13" s="7">
        <v>1</v>
      </c>
      <c r="E13" s="7">
        <v>500</v>
      </c>
      <c r="F13" s="6">
        <f t="shared" si="0"/>
        <v>500</v>
      </c>
      <c r="G13" s="24"/>
      <c r="H13" s="7"/>
      <c r="I13" s="7"/>
      <c r="J13" s="7"/>
      <c r="K13" s="6"/>
    </row>
    <row r="14" spans="1:11" ht="15.6" x14ac:dyDescent="0.3">
      <c r="A14" s="2"/>
      <c r="B14" s="10" t="s">
        <v>6</v>
      </c>
      <c r="C14" s="9"/>
      <c r="D14" s="9"/>
      <c r="E14" s="9"/>
      <c r="F14" s="11">
        <f>SUM(F6:F13)</f>
        <v>8520</v>
      </c>
      <c r="G14" s="9"/>
      <c r="H14" s="9"/>
      <c r="I14" s="9"/>
      <c r="J14" s="9"/>
      <c r="K14" s="11">
        <f>SUM(K6:K13)</f>
        <v>0</v>
      </c>
    </row>
    <row r="15" spans="1:11" x14ac:dyDescent="0.3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</row>
    <row r="16" spans="1:11" x14ac:dyDescent="0.3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</row>
    <row r="17" spans="1:11" ht="15.6" x14ac:dyDescent="0.3">
      <c r="A17" s="2"/>
      <c r="B17" s="39" t="s">
        <v>20</v>
      </c>
      <c r="C17" s="40"/>
      <c r="D17" s="40"/>
      <c r="E17" s="40"/>
      <c r="F17" s="40"/>
      <c r="G17" s="40"/>
      <c r="H17" s="40"/>
      <c r="I17" s="40"/>
      <c r="J17" s="40"/>
      <c r="K17" s="41"/>
    </row>
    <row r="18" spans="1:11" ht="15.6" x14ac:dyDescent="0.3">
      <c r="A18" s="2"/>
      <c r="B18" s="23" t="s">
        <v>23</v>
      </c>
      <c r="C18" s="22" t="s">
        <v>13</v>
      </c>
      <c r="D18" s="22">
        <v>2</v>
      </c>
      <c r="E18" s="8">
        <v>300</v>
      </c>
      <c r="F18" s="6">
        <f t="shared" si="0"/>
        <v>600</v>
      </c>
      <c r="G18" s="24" t="s">
        <v>4</v>
      </c>
      <c r="H18" s="7" t="s">
        <v>13</v>
      </c>
      <c r="I18" s="7"/>
      <c r="J18" s="7"/>
      <c r="K18" s="6"/>
    </row>
    <row r="19" spans="1:11" ht="15.6" x14ac:dyDescent="0.3">
      <c r="A19" s="2"/>
      <c r="B19" s="23" t="s">
        <v>24</v>
      </c>
      <c r="C19" s="22" t="s">
        <v>13</v>
      </c>
      <c r="D19" s="22">
        <v>2</v>
      </c>
      <c r="E19" s="8">
        <v>1100</v>
      </c>
      <c r="F19" s="6">
        <f t="shared" si="0"/>
        <v>2200</v>
      </c>
      <c r="G19" s="24"/>
      <c r="H19" s="7"/>
      <c r="I19" s="7"/>
      <c r="J19" s="7"/>
      <c r="K19" s="6">
        <f t="shared" si="1"/>
        <v>0</v>
      </c>
    </row>
    <row r="20" spans="1:11" ht="31.2" x14ac:dyDescent="0.3">
      <c r="A20" s="2"/>
      <c r="B20" s="25" t="s">
        <v>32</v>
      </c>
      <c r="C20" s="22" t="s">
        <v>11</v>
      </c>
      <c r="D20" s="22">
        <v>160</v>
      </c>
      <c r="E20" s="8">
        <v>190</v>
      </c>
      <c r="F20" s="6">
        <f t="shared" si="0"/>
        <v>30400</v>
      </c>
      <c r="G20" s="24"/>
      <c r="H20" s="7"/>
      <c r="I20" s="7"/>
      <c r="J20" s="7"/>
      <c r="K20" s="6">
        <f t="shared" si="1"/>
        <v>0</v>
      </c>
    </row>
    <row r="21" spans="1:11" ht="31.2" x14ac:dyDescent="0.3">
      <c r="A21" s="2"/>
      <c r="B21" s="25" t="s">
        <v>55</v>
      </c>
      <c r="C21" s="22" t="s">
        <v>13</v>
      </c>
      <c r="D21" s="22">
        <v>1</v>
      </c>
      <c r="E21" s="8">
        <v>1500</v>
      </c>
      <c r="F21" s="6">
        <f t="shared" si="0"/>
        <v>1500</v>
      </c>
      <c r="G21" s="24"/>
      <c r="H21" s="7"/>
      <c r="I21" s="7"/>
      <c r="J21" s="7"/>
      <c r="K21" s="6">
        <f t="shared" si="1"/>
        <v>0</v>
      </c>
    </row>
    <row r="22" spans="1:11" ht="15.6" x14ac:dyDescent="0.3">
      <c r="A22" s="2"/>
      <c r="B22" s="23" t="s">
        <v>25</v>
      </c>
      <c r="C22" s="22" t="s">
        <v>13</v>
      </c>
      <c r="D22" s="22">
        <v>2</v>
      </c>
      <c r="E22" s="8">
        <v>400</v>
      </c>
      <c r="F22" s="6">
        <f t="shared" si="0"/>
        <v>800</v>
      </c>
      <c r="G22" s="24"/>
      <c r="H22" s="7"/>
      <c r="I22" s="7"/>
      <c r="J22" s="7"/>
      <c r="K22" s="6">
        <f t="shared" si="1"/>
        <v>0</v>
      </c>
    </row>
    <row r="23" spans="1:11" ht="15.6" x14ac:dyDescent="0.3">
      <c r="A23" s="2"/>
      <c r="B23" s="23" t="s">
        <v>26</v>
      </c>
      <c r="C23" s="22" t="s">
        <v>12</v>
      </c>
      <c r="D23" s="22">
        <v>100</v>
      </c>
      <c r="E23" s="8">
        <v>35</v>
      </c>
      <c r="F23" s="6">
        <f t="shared" si="0"/>
        <v>3500</v>
      </c>
      <c r="G23" s="24"/>
      <c r="H23" s="7"/>
      <c r="I23" s="7"/>
      <c r="J23" s="7"/>
      <c r="K23" s="6">
        <f t="shared" si="1"/>
        <v>0</v>
      </c>
    </row>
    <row r="24" spans="1:11" ht="15.6" x14ac:dyDescent="0.3">
      <c r="A24" s="2"/>
      <c r="B24" s="23" t="s">
        <v>27</v>
      </c>
      <c r="C24" s="22" t="s">
        <v>12</v>
      </c>
      <c r="D24" s="22">
        <v>20</v>
      </c>
      <c r="E24" s="8">
        <v>50</v>
      </c>
      <c r="F24" s="6">
        <f t="shared" si="0"/>
        <v>1000</v>
      </c>
      <c r="G24" s="24"/>
      <c r="H24" s="7"/>
      <c r="I24" s="7"/>
      <c r="J24" s="7"/>
      <c r="K24" s="6">
        <f t="shared" si="1"/>
        <v>0</v>
      </c>
    </row>
    <row r="25" spans="1:11" ht="15.6" x14ac:dyDescent="0.3">
      <c r="A25" s="2"/>
      <c r="B25" s="23" t="s">
        <v>39</v>
      </c>
      <c r="C25" s="22" t="s">
        <v>12</v>
      </c>
      <c r="D25" s="22">
        <v>2</v>
      </c>
      <c r="E25" s="8">
        <v>60</v>
      </c>
      <c r="F25" s="6">
        <f t="shared" si="0"/>
        <v>120</v>
      </c>
      <c r="G25" s="24"/>
      <c r="H25" s="7"/>
      <c r="I25" s="7"/>
      <c r="J25" s="7"/>
      <c r="K25" s="6">
        <f t="shared" si="1"/>
        <v>0</v>
      </c>
    </row>
    <row r="26" spans="1:11" ht="15.6" x14ac:dyDescent="0.3">
      <c r="A26" s="2"/>
      <c r="B26" s="23"/>
      <c r="C26" s="22"/>
      <c r="D26" s="22"/>
      <c r="E26" s="8"/>
      <c r="F26" s="6"/>
      <c r="G26" s="24"/>
      <c r="H26" s="7"/>
      <c r="I26" s="7"/>
      <c r="J26" s="7"/>
      <c r="K26" s="6"/>
    </row>
    <row r="27" spans="1:11" ht="31.2" x14ac:dyDescent="0.3">
      <c r="A27" s="2"/>
      <c r="B27" s="25" t="s">
        <v>29</v>
      </c>
      <c r="C27" s="22" t="s">
        <v>13</v>
      </c>
      <c r="D27" s="22">
        <v>1</v>
      </c>
      <c r="E27" s="8">
        <v>500</v>
      </c>
      <c r="F27" s="6">
        <f t="shared" si="0"/>
        <v>500</v>
      </c>
      <c r="G27" s="24"/>
      <c r="H27" s="7"/>
      <c r="I27" s="7"/>
      <c r="J27" s="7"/>
      <c r="K27" s="6">
        <f t="shared" si="1"/>
        <v>0</v>
      </c>
    </row>
    <row r="28" spans="1:11" ht="15.6" x14ac:dyDescent="0.3">
      <c r="A28" s="2"/>
      <c r="B28" s="25" t="s">
        <v>30</v>
      </c>
      <c r="C28" s="22" t="s">
        <v>13</v>
      </c>
      <c r="D28" s="22">
        <v>2</v>
      </c>
      <c r="E28" s="8">
        <v>400</v>
      </c>
      <c r="F28" s="6">
        <f t="shared" si="0"/>
        <v>800</v>
      </c>
      <c r="G28" s="24"/>
      <c r="H28" s="7"/>
      <c r="I28" s="7"/>
      <c r="J28" s="7">
        <v>1</v>
      </c>
      <c r="K28" s="6">
        <f>I28*J28</f>
        <v>0</v>
      </c>
    </row>
    <row r="29" spans="1:11" ht="15.6" x14ac:dyDescent="0.3">
      <c r="A29" s="2"/>
      <c r="B29" s="23" t="s">
        <v>40</v>
      </c>
      <c r="C29" s="22" t="s">
        <v>13</v>
      </c>
      <c r="D29" s="22">
        <v>4</v>
      </c>
      <c r="E29" s="8">
        <v>150</v>
      </c>
      <c r="F29" s="6">
        <f t="shared" si="0"/>
        <v>600</v>
      </c>
      <c r="G29" s="24"/>
      <c r="H29" s="7"/>
      <c r="I29" s="7"/>
      <c r="J29" s="7"/>
      <c r="K29" s="6">
        <f>I29*J29</f>
        <v>0</v>
      </c>
    </row>
    <row r="30" spans="1:11" ht="15.6" x14ac:dyDescent="0.3">
      <c r="A30" s="2"/>
      <c r="B30" s="23" t="s">
        <v>53</v>
      </c>
      <c r="C30" s="22" t="s">
        <v>13</v>
      </c>
      <c r="D30" s="22">
        <v>3.5</v>
      </c>
      <c r="E30" s="8">
        <v>120</v>
      </c>
      <c r="F30" s="6">
        <f t="shared" si="0"/>
        <v>420</v>
      </c>
      <c r="G30" s="24"/>
      <c r="H30" s="7"/>
      <c r="I30" s="7"/>
      <c r="J30" s="7"/>
      <c r="K30" s="6">
        <f>I30*J30</f>
        <v>0</v>
      </c>
    </row>
    <row r="31" spans="1:11" x14ac:dyDescent="0.3">
      <c r="A31" s="2"/>
      <c r="B31" s="24" t="s">
        <v>14</v>
      </c>
      <c r="C31" s="7" t="s">
        <v>13</v>
      </c>
      <c r="D31" s="7">
        <v>1</v>
      </c>
      <c r="E31" s="7">
        <v>500</v>
      </c>
      <c r="F31" s="6">
        <f t="shared" si="0"/>
        <v>500</v>
      </c>
      <c r="G31" s="24"/>
      <c r="H31" s="7" t="s">
        <v>13</v>
      </c>
      <c r="I31" s="7"/>
      <c r="J31" s="7"/>
      <c r="K31" s="6">
        <f>I31*J31</f>
        <v>0</v>
      </c>
    </row>
    <row r="32" spans="1:11" x14ac:dyDescent="0.3">
      <c r="A32" s="2"/>
      <c r="B32" s="24" t="s">
        <v>31</v>
      </c>
      <c r="C32" s="7" t="s">
        <v>13</v>
      </c>
      <c r="D32" s="7">
        <v>1</v>
      </c>
      <c r="E32" s="7">
        <v>1500</v>
      </c>
      <c r="F32" s="6">
        <f t="shared" si="0"/>
        <v>1500</v>
      </c>
      <c r="G32" s="24"/>
      <c r="H32" s="7" t="s">
        <v>13</v>
      </c>
      <c r="I32" s="7"/>
      <c r="J32" s="7"/>
      <c r="K32" s="6">
        <f>I32*J32</f>
        <v>0</v>
      </c>
    </row>
    <row r="33" spans="1:11" ht="15.6" x14ac:dyDescent="0.3">
      <c r="A33" s="2"/>
      <c r="B33" s="10" t="s">
        <v>15</v>
      </c>
      <c r="C33" s="9"/>
      <c r="D33" s="9"/>
      <c r="E33" s="9"/>
      <c r="F33" s="11">
        <f>SUM(F18:F32)</f>
        <v>44440</v>
      </c>
      <c r="G33" s="9"/>
      <c r="H33" s="9"/>
      <c r="I33" s="9"/>
      <c r="J33" s="9"/>
      <c r="K33" s="11">
        <f>SUM(K18:K32)</f>
        <v>0</v>
      </c>
    </row>
    <row r="34" spans="1:11" x14ac:dyDescent="0.3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</row>
    <row r="35" spans="1:11" x14ac:dyDescent="0.3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</row>
    <row r="36" spans="1:11" ht="15.6" x14ac:dyDescent="0.3">
      <c r="A36" s="2"/>
      <c r="B36" s="39" t="s">
        <v>45</v>
      </c>
      <c r="C36" s="40"/>
      <c r="D36" s="40"/>
      <c r="E36" s="40"/>
      <c r="F36" s="40"/>
      <c r="G36" s="40"/>
      <c r="H36" s="40"/>
      <c r="I36" s="40"/>
      <c r="J36" s="40"/>
      <c r="K36" s="41"/>
    </row>
    <row r="37" spans="1:11" ht="15.6" x14ac:dyDescent="0.3">
      <c r="A37" s="2"/>
      <c r="B37" s="23" t="s">
        <v>23</v>
      </c>
      <c r="C37" s="22" t="s">
        <v>13</v>
      </c>
      <c r="D37" s="22">
        <v>1</v>
      </c>
      <c r="E37" s="8">
        <v>300</v>
      </c>
      <c r="F37" s="6">
        <f t="shared" si="0"/>
        <v>300</v>
      </c>
      <c r="G37" s="24" t="s">
        <v>4</v>
      </c>
      <c r="H37" s="7" t="s">
        <v>13</v>
      </c>
      <c r="I37" s="7"/>
      <c r="J37" s="7"/>
      <c r="K37" s="6"/>
    </row>
    <row r="38" spans="1:11" ht="15.6" x14ac:dyDescent="0.3">
      <c r="A38" s="2"/>
      <c r="B38" s="23" t="s">
        <v>24</v>
      </c>
      <c r="C38" s="22" t="s">
        <v>13</v>
      </c>
      <c r="D38" s="22">
        <v>1</v>
      </c>
      <c r="E38" s="8">
        <v>1000</v>
      </c>
      <c r="F38" s="6">
        <f t="shared" si="0"/>
        <v>1000</v>
      </c>
      <c r="G38" s="24"/>
      <c r="H38" s="7"/>
      <c r="I38" s="7"/>
      <c r="J38" s="7"/>
      <c r="K38" s="6">
        <f t="shared" ref="K38:K48" si="2">I38*J38</f>
        <v>0</v>
      </c>
    </row>
    <row r="39" spans="1:11" ht="31.2" x14ac:dyDescent="0.3">
      <c r="A39" s="2"/>
      <c r="B39" s="25" t="s">
        <v>55</v>
      </c>
      <c r="C39" s="22" t="s">
        <v>13</v>
      </c>
      <c r="D39" s="22">
        <v>1</v>
      </c>
      <c r="E39" s="8">
        <v>1500</v>
      </c>
      <c r="F39" s="6">
        <f t="shared" si="0"/>
        <v>1500</v>
      </c>
      <c r="G39" s="24"/>
      <c r="H39" s="7"/>
      <c r="I39" s="7"/>
      <c r="J39" s="7"/>
      <c r="K39" s="6">
        <f t="shared" si="2"/>
        <v>0</v>
      </c>
    </row>
    <row r="40" spans="1:11" ht="15.6" x14ac:dyDescent="0.3">
      <c r="A40" s="2"/>
      <c r="B40" s="23" t="s">
        <v>25</v>
      </c>
      <c r="C40" s="22" t="s">
        <v>13</v>
      </c>
      <c r="D40" s="22">
        <v>2</v>
      </c>
      <c r="E40" s="8">
        <v>450</v>
      </c>
      <c r="F40" s="6">
        <f t="shared" si="0"/>
        <v>900</v>
      </c>
      <c r="G40" s="24"/>
      <c r="H40" s="7"/>
      <c r="I40" s="7"/>
      <c r="J40" s="7"/>
      <c r="K40" s="6">
        <f t="shared" si="2"/>
        <v>0</v>
      </c>
    </row>
    <row r="41" spans="1:11" ht="15.6" x14ac:dyDescent="0.3">
      <c r="A41" s="2"/>
      <c r="B41" s="23" t="s">
        <v>39</v>
      </c>
      <c r="C41" s="22" t="s">
        <v>12</v>
      </c>
      <c r="D41" s="22">
        <v>6</v>
      </c>
      <c r="E41" s="8">
        <v>60</v>
      </c>
      <c r="F41" s="6">
        <f t="shared" si="0"/>
        <v>360</v>
      </c>
      <c r="G41" s="24"/>
      <c r="H41" s="7"/>
      <c r="I41" s="7"/>
      <c r="J41" s="7"/>
      <c r="K41" s="6">
        <f t="shared" si="2"/>
        <v>0</v>
      </c>
    </row>
    <row r="42" spans="1:11" ht="15.6" x14ac:dyDescent="0.3">
      <c r="A42" s="2"/>
      <c r="B42" s="23" t="s">
        <v>27</v>
      </c>
      <c r="C42" s="22" t="s">
        <v>12</v>
      </c>
      <c r="D42" s="22">
        <v>10</v>
      </c>
      <c r="E42" s="8">
        <v>50</v>
      </c>
      <c r="F42" s="6">
        <f t="shared" si="0"/>
        <v>500</v>
      </c>
      <c r="G42" s="24"/>
      <c r="H42" s="7"/>
      <c r="I42" s="7"/>
      <c r="J42" s="7"/>
      <c r="K42" s="6">
        <f t="shared" si="2"/>
        <v>0</v>
      </c>
    </row>
    <row r="43" spans="1:11" ht="15.6" x14ac:dyDescent="0.3">
      <c r="A43" s="2"/>
      <c r="B43" s="23" t="s">
        <v>28</v>
      </c>
      <c r="C43" s="22" t="s">
        <v>12</v>
      </c>
      <c r="D43" s="22">
        <v>6</v>
      </c>
      <c r="E43" s="8">
        <v>45</v>
      </c>
      <c r="F43" s="6">
        <f t="shared" si="0"/>
        <v>270</v>
      </c>
      <c r="G43" s="24"/>
      <c r="H43" s="7"/>
      <c r="I43" s="7"/>
      <c r="J43" s="7"/>
      <c r="K43" s="6">
        <f t="shared" si="2"/>
        <v>0</v>
      </c>
    </row>
    <row r="44" spans="1:11" ht="15.6" x14ac:dyDescent="0.3">
      <c r="A44" s="2"/>
      <c r="B44" s="23" t="s">
        <v>33</v>
      </c>
      <c r="C44" s="22" t="s">
        <v>12</v>
      </c>
      <c r="D44" s="22">
        <v>150</v>
      </c>
      <c r="E44" s="8">
        <v>40</v>
      </c>
      <c r="F44" s="6">
        <f t="shared" ref="F44" si="3">D44*E44</f>
        <v>6000</v>
      </c>
      <c r="G44" s="24"/>
      <c r="H44" s="7"/>
      <c r="I44" s="7"/>
      <c r="J44" s="7"/>
      <c r="K44" s="6">
        <f t="shared" si="2"/>
        <v>0</v>
      </c>
    </row>
    <row r="45" spans="1:11" ht="15.6" x14ac:dyDescent="0.3">
      <c r="A45" s="2"/>
      <c r="B45" s="23" t="s">
        <v>44</v>
      </c>
      <c r="C45" s="22" t="s">
        <v>13</v>
      </c>
      <c r="D45" s="22">
        <v>4</v>
      </c>
      <c r="E45" s="8">
        <v>1000</v>
      </c>
      <c r="F45" s="6">
        <f t="shared" si="0"/>
        <v>4000</v>
      </c>
      <c r="G45" s="24"/>
      <c r="H45" s="7"/>
      <c r="I45" s="7"/>
      <c r="J45" s="7"/>
      <c r="K45" s="6">
        <f t="shared" si="2"/>
        <v>0</v>
      </c>
    </row>
    <row r="46" spans="1:11" ht="31.2" x14ac:dyDescent="0.3">
      <c r="A46" s="2"/>
      <c r="B46" s="25" t="s">
        <v>29</v>
      </c>
      <c r="C46" s="22" t="s">
        <v>13</v>
      </c>
      <c r="D46" s="22">
        <v>1</v>
      </c>
      <c r="E46" s="8">
        <v>500</v>
      </c>
      <c r="F46" s="6">
        <f t="shared" si="0"/>
        <v>500</v>
      </c>
      <c r="G46" s="24"/>
      <c r="H46" s="7"/>
      <c r="I46" s="7"/>
      <c r="J46" s="7"/>
      <c r="K46" s="6">
        <f t="shared" si="2"/>
        <v>0</v>
      </c>
    </row>
    <row r="47" spans="1:11" ht="15.6" x14ac:dyDescent="0.3">
      <c r="A47" s="2"/>
      <c r="B47" s="25" t="s">
        <v>42</v>
      </c>
      <c r="C47" s="22" t="s">
        <v>13</v>
      </c>
      <c r="D47" s="22">
        <v>8</v>
      </c>
      <c r="E47" s="8">
        <v>140</v>
      </c>
      <c r="F47" s="6">
        <f t="shared" si="0"/>
        <v>1120</v>
      </c>
      <c r="G47" s="24"/>
      <c r="H47" s="7"/>
      <c r="I47" s="7"/>
      <c r="J47" s="7"/>
      <c r="K47" s="6">
        <f t="shared" si="2"/>
        <v>0</v>
      </c>
    </row>
    <row r="48" spans="1:11" ht="15.6" x14ac:dyDescent="0.3">
      <c r="A48" s="2"/>
      <c r="B48" s="23" t="s">
        <v>52</v>
      </c>
      <c r="C48" s="22" t="s">
        <v>13</v>
      </c>
      <c r="D48" s="22">
        <v>2</v>
      </c>
      <c r="E48" s="8">
        <v>100</v>
      </c>
      <c r="F48" s="8">
        <f t="shared" si="0"/>
        <v>200</v>
      </c>
      <c r="G48" s="24"/>
      <c r="H48" s="7"/>
      <c r="I48" s="7"/>
      <c r="J48" s="7"/>
      <c r="K48" s="6">
        <f t="shared" si="2"/>
        <v>0</v>
      </c>
    </row>
    <row r="49" spans="1:11" x14ac:dyDescent="0.3">
      <c r="A49" s="2"/>
      <c r="B49" s="24" t="s">
        <v>14</v>
      </c>
      <c r="C49" s="7" t="s">
        <v>13</v>
      </c>
      <c r="D49" s="7">
        <v>1</v>
      </c>
      <c r="E49" s="7">
        <v>500</v>
      </c>
      <c r="F49" s="6">
        <f t="shared" si="0"/>
        <v>500</v>
      </c>
      <c r="G49" s="24"/>
      <c r="H49" s="7"/>
      <c r="I49" s="7"/>
      <c r="J49" s="7"/>
      <c r="K49" s="6"/>
    </row>
    <row r="50" spans="1:11" x14ac:dyDescent="0.3">
      <c r="A50" s="2"/>
      <c r="B50" s="24" t="s">
        <v>31</v>
      </c>
      <c r="C50" s="7" t="s">
        <v>13</v>
      </c>
      <c r="D50" s="7">
        <v>1</v>
      </c>
      <c r="E50" s="7">
        <v>1500</v>
      </c>
      <c r="F50" s="6">
        <f t="shared" si="0"/>
        <v>1500</v>
      </c>
      <c r="G50" s="24"/>
      <c r="H50" s="7"/>
      <c r="I50" s="7"/>
      <c r="J50" s="7"/>
      <c r="K50" s="6"/>
    </row>
    <row r="51" spans="1:11" ht="15.6" x14ac:dyDescent="0.3">
      <c r="A51" s="2"/>
      <c r="B51" s="10" t="s">
        <v>16</v>
      </c>
      <c r="C51" s="9"/>
      <c r="D51" s="9"/>
      <c r="E51" s="9"/>
      <c r="F51" s="11">
        <f>SUM(F37:F50)</f>
        <v>18650</v>
      </c>
      <c r="G51" s="9"/>
      <c r="H51" s="9"/>
      <c r="I51" s="9"/>
      <c r="J51" s="9"/>
      <c r="K51" s="11"/>
    </row>
    <row r="52" spans="1:11" x14ac:dyDescent="0.3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</row>
    <row r="53" spans="1:11" ht="15.6" x14ac:dyDescent="0.3">
      <c r="A53" s="2"/>
      <c r="B53" s="39" t="s">
        <v>21</v>
      </c>
      <c r="C53" s="40"/>
      <c r="D53" s="40"/>
      <c r="E53" s="40"/>
      <c r="F53" s="40"/>
      <c r="G53" s="40"/>
      <c r="H53" s="40"/>
      <c r="I53" s="40"/>
      <c r="J53" s="40"/>
      <c r="K53" s="41"/>
    </row>
    <row r="54" spans="1:11" ht="15.6" x14ac:dyDescent="0.3">
      <c r="A54" s="2"/>
      <c r="B54" s="23" t="s">
        <v>36</v>
      </c>
      <c r="C54" s="22" t="s">
        <v>13</v>
      </c>
      <c r="D54" s="22">
        <v>16</v>
      </c>
      <c r="E54" s="8">
        <v>350</v>
      </c>
      <c r="F54" s="6">
        <f t="shared" si="0"/>
        <v>5600</v>
      </c>
      <c r="G54" s="24" t="s">
        <v>4</v>
      </c>
      <c r="H54" s="7" t="s">
        <v>13</v>
      </c>
      <c r="I54" s="7"/>
      <c r="J54" s="7"/>
      <c r="K54" s="6"/>
    </row>
    <row r="55" spans="1:11" ht="15.6" x14ac:dyDescent="0.3">
      <c r="A55" s="2"/>
      <c r="B55" s="23" t="s">
        <v>51</v>
      </c>
      <c r="C55" s="22" t="s">
        <v>13</v>
      </c>
      <c r="D55" s="22">
        <v>1</v>
      </c>
      <c r="E55" s="8">
        <v>500</v>
      </c>
      <c r="F55" s="8">
        <f t="shared" si="0"/>
        <v>500</v>
      </c>
      <c r="G55" s="24"/>
      <c r="H55" s="7"/>
      <c r="I55" s="7"/>
      <c r="J55" s="7"/>
      <c r="K55" s="6">
        <f t="shared" ref="K55:K66" si="4">I55*J55</f>
        <v>0</v>
      </c>
    </row>
    <row r="56" spans="1:11" ht="15.6" x14ac:dyDescent="0.3">
      <c r="A56" s="2"/>
      <c r="B56" s="23" t="s">
        <v>48</v>
      </c>
      <c r="C56" s="22" t="s">
        <v>13</v>
      </c>
      <c r="D56" s="22">
        <v>2</v>
      </c>
      <c r="E56" s="8">
        <v>900</v>
      </c>
      <c r="F56" s="6">
        <f t="shared" si="0"/>
        <v>1800</v>
      </c>
      <c r="G56" s="24"/>
      <c r="H56" s="7"/>
      <c r="I56" s="7"/>
      <c r="J56" s="7"/>
      <c r="K56" s="6">
        <f t="shared" si="4"/>
        <v>0</v>
      </c>
    </row>
    <row r="57" spans="1:11" ht="15.6" x14ac:dyDescent="0.3">
      <c r="A57" s="2"/>
      <c r="B57" s="23" t="s">
        <v>37</v>
      </c>
      <c r="C57" s="22" t="s">
        <v>13</v>
      </c>
      <c r="D57" s="22">
        <v>2</v>
      </c>
      <c r="E57" s="8">
        <v>250</v>
      </c>
      <c r="F57" s="6">
        <f t="shared" si="0"/>
        <v>500</v>
      </c>
      <c r="G57" s="24"/>
      <c r="H57" s="7"/>
      <c r="I57" s="7"/>
      <c r="J57" s="7"/>
      <c r="K57" s="6">
        <f t="shared" si="4"/>
        <v>0</v>
      </c>
    </row>
    <row r="58" spans="1:11" ht="15.6" x14ac:dyDescent="0.3">
      <c r="A58" s="2"/>
      <c r="B58" s="23" t="s">
        <v>25</v>
      </c>
      <c r="C58" s="22" t="s">
        <v>13</v>
      </c>
      <c r="D58" s="22">
        <v>3</v>
      </c>
      <c r="E58" s="8">
        <v>400</v>
      </c>
      <c r="F58" s="6">
        <f t="shared" si="0"/>
        <v>1200</v>
      </c>
      <c r="G58" s="24"/>
      <c r="H58" s="7"/>
      <c r="I58" s="7"/>
      <c r="J58" s="7"/>
      <c r="K58" s="6">
        <f t="shared" si="4"/>
        <v>0</v>
      </c>
    </row>
    <row r="59" spans="1:11" ht="15.6" x14ac:dyDescent="0.3">
      <c r="A59" s="2"/>
      <c r="B59" s="23" t="s">
        <v>33</v>
      </c>
      <c r="C59" s="22" t="s">
        <v>12</v>
      </c>
      <c r="D59" s="22">
        <v>50</v>
      </c>
      <c r="E59" s="8">
        <v>30</v>
      </c>
      <c r="F59" s="6">
        <f t="shared" si="0"/>
        <v>1500</v>
      </c>
      <c r="G59" s="24"/>
      <c r="H59" s="7"/>
      <c r="I59" s="7"/>
      <c r="J59" s="7"/>
      <c r="K59" s="6">
        <f t="shared" si="4"/>
        <v>0</v>
      </c>
    </row>
    <row r="60" spans="1:11" ht="15.6" x14ac:dyDescent="0.3">
      <c r="A60" s="2"/>
      <c r="B60" s="23" t="s">
        <v>27</v>
      </c>
      <c r="C60" s="22" t="s">
        <v>12</v>
      </c>
      <c r="D60" s="22">
        <v>16</v>
      </c>
      <c r="E60" s="8">
        <v>40</v>
      </c>
      <c r="F60" s="6">
        <f t="shared" si="0"/>
        <v>640</v>
      </c>
      <c r="G60" s="24"/>
      <c r="H60" s="7"/>
      <c r="I60" s="7"/>
      <c r="J60" s="7"/>
      <c r="K60" s="6">
        <f t="shared" si="4"/>
        <v>0</v>
      </c>
    </row>
    <row r="61" spans="1:11" ht="15.6" x14ac:dyDescent="0.3">
      <c r="A61" s="2"/>
      <c r="B61" s="23" t="s">
        <v>28</v>
      </c>
      <c r="C61" s="22" t="s">
        <v>12</v>
      </c>
      <c r="D61" s="22">
        <v>40</v>
      </c>
      <c r="E61" s="8">
        <v>35</v>
      </c>
      <c r="F61" s="6">
        <f t="shared" si="0"/>
        <v>1400</v>
      </c>
      <c r="G61" s="24"/>
      <c r="H61" s="7"/>
      <c r="I61" s="7"/>
      <c r="J61" s="7"/>
      <c r="K61" s="6">
        <f t="shared" si="4"/>
        <v>0</v>
      </c>
    </row>
    <row r="62" spans="1:11" ht="31.2" x14ac:dyDescent="0.3">
      <c r="A62" s="2"/>
      <c r="B62" s="25" t="s">
        <v>54</v>
      </c>
      <c r="C62" s="22" t="s">
        <v>13</v>
      </c>
      <c r="D62" s="22">
        <v>1</v>
      </c>
      <c r="E62" s="8">
        <v>1000</v>
      </c>
      <c r="F62" s="6">
        <f t="shared" si="0"/>
        <v>1000</v>
      </c>
      <c r="G62" s="24"/>
      <c r="H62" s="7"/>
      <c r="I62" s="7"/>
      <c r="J62" s="7"/>
      <c r="K62" s="6">
        <f t="shared" si="4"/>
        <v>0</v>
      </c>
    </row>
    <row r="63" spans="1:11" ht="15.6" x14ac:dyDescent="0.3">
      <c r="A63" s="2"/>
      <c r="B63" s="23" t="s">
        <v>50</v>
      </c>
      <c r="C63" s="22" t="s">
        <v>13</v>
      </c>
      <c r="D63" s="22">
        <v>0</v>
      </c>
      <c r="E63" s="8">
        <v>500</v>
      </c>
      <c r="F63" s="8">
        <f t="shared" si="0"/>
        <v>0</v>
      </c>
      <c r="G63" s="24"/>
      <c r="H63" s="7"/>
      <c r="I63" s="7"/>
      <c r="J63" s="7"/>
      <c r="K63" s="6">
        <f t="shared" si="4"/>
        <v>0</v>
      </c>
    </row>
    <row r="64" spans="1:11" ht="31.2" x14ac:dyDescent="0.3">
      <c r="A64" s="2"/>
      <c r="B64" s="25" t="s">
        <v>29</v>
      </c>
      <c r="C64" s="22" t="s">
        <v>13</v>
      </c>
      <c r="D64" s="22">
        <v>2</v>
      </c>
      <c r="E64" s="8">
        <v>500</v>
      </c>
      <c r="F64" s="6">
        <f t="shared" si="0"/>
        <v>1000</v>
      </c>
      <c r="G64" s="24"/>
      <c r="H64" s="7"/>
      <c r="I64" s="7"/>
      <c r="J64" s="7"/>
      <c r="K64" s="6">
        <f t="shared" si="4"/>
        <v>0</v>
      </c>
    </row>
    <row r="65" spans="1:11" ht="15.6" x14ac:dyDescent="0.3">
      <c r="A65" s="2"/>
      <c r="B65" s="25" t="s">
        <v>38</v>
      </c>
      <c r="C65" s="22" t="s">
        <v>12</v>
      </c>
      <c r="D65" s="22">
        <v>20</v>
      </c>
      <c r="E65" s="8">
        <v>120</v>
      </c>
      <c r="F65" s="6">
        <f t="shared" si="0"/>
        <v>2400</v>
      </c>
      <c r="G65" s="24"/>
      <c r="H65" s="7"/>
      <c r="I65" s="7"/>
      <c r="J65" s="7"/>
      <c r="K65" s="6">
        <f t="shared" si="4"/>
        <v>0</v>
      </c>
    </row>
    <row r="66" spans="1:11" ht="15.6" x14ac:dyDescent="0.3">
      <c r="A66" s="2"/>
      <c r="B66" s="25" t="s">
        <v>52</v>
      </c>
      <c r="C66" s="22" t="s">
        <v>13</v>
      </c>
      <c r="D66" s="22">
        <v>3</v>
      </c>
      <c r="E66" s="8">
        <v>100</v>
      </c>
      <c r="F66" s="8">
        <f t="shared" si="0"/>
        <v>300</v>
      </c>
      <c r="G66" s="24"/>
      <c r="H66" s="7"/>
      <c r="I66" s="7"/>
      <c r="J66" s="7"/>
      <c r="K66" s="6">
        <f t="shared" si="4"/>
        <v>0</v>
      </c>
    </row>
    <row r="67" spans="1:11" x14ac:dyDescent="0.3">
      <c r="A67" s="2"/>
      <c r="B67" s="24" t="s">
        <v>14</v>
      </c>
      <c r="C67" s="7" t="s">
        <v>13</v>
      </c>
      <c r="D67" s="7">
        <v>1</v>
      </c>
      <c r="E67" s="7">
        <v>500</v>
      </c>
      <c r="F67" s="6">
        <f t="shared" si="0"/>
        <v>500</v>
      </c>
      <c r="G67" s="24"/>
      <c r="H67" s="7"/>
      <c r="I67" s="7"/>
      <c r="J67" s="7"/>
      <c r="K67" s="6"/>
    </row>
    <row r="68" spans="1:11" x14ac:dyDescent="0.3">
      <c r="A68" s="2"/>
      <c r="B68" s="24" t="s">
        <v>31</v>
      </c>
      <c r="C68" s="7" t="s">
        <v>13</v>
      </c>
      <c r="D68" s="7">
        <v>1</v>
      </c>
      <c r="E68" s="7">
        <v>1500</v>
      </c>
      <c r="F68" s="6">
        <f t="shared" si="0"/>
        <v>1500</v>
      </c>
      <c r="G68" s="24"/>
      <c r="H68" s="7"/>
      <c r="I68" s="7"/>
      <c r="J68" s="7"/>
      <c r="K68" s="6"/>
    </row>
    <row r="69" spans="1:11" ht="15.6" x14ac:dyDescent="0.3">
      <c r="A69" s="2"/>
      <c r="B69" s="10" t="s">
        <v>17</v>
      </c>
      <c r="C69" s="9"/>
      <c r="D69" s="9"/>
      <c r="E69" s="9"/>
      <c r="F69" s="11">
        <f>SUM(F54:F68)</f>
        <v>19840</v>
      </c>
      <c r="G69" s="9"/>
      <c r="H69" s="9"/>
      <c r="I69" s="9"/>
      <c r="J69" s="9"/>
      <c r="K69" s="11">
        <f>SUM(K54:K68)</f>
        <v>0</v>
      </c>
    </row>
    <row r="70" spans="1:11" x14ac:dyDescent="0.3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</row>
    <row r="71" spans="1:11" ht="15.6" x14ac:dyDescent="0.3">
      <c r="A71" s="2"/>
      <c r="B71" s="39" t="s">
        <v>22</v>
      </c>
      <c r="C71" s="40"/>
      <c r="D71" s="40"/>
      <c r="E71" s="40"/>
      <c r="F71" s="40"/>
      <c r="G71" s="40"/>
      <c r="H71" s="40"/>
      <c r="I71" s="40"/>
      <c r="J71" s="40"/>
      <c r="K71" s="41"/>
    </row>
    <row r="72" spans="1:11" x14ac:dyDescent="0.3">
      <c r="A72" s="2"/>
      <c r="B72" s="5" t="s">
        <v>41</v>
      </c>
      <c r="C72" s="3" t="s">
        <v>13</v>
      </c>
      <c r="D72" s="3">
        <v>1</v>
      </c>
      <c r="E72" s="6">
        <v>1000</v>
      </c>
      <c r="F72" s="6">
        <f t="shared" ref="F72" si="5">D72*E72</f>
        <v>1000</v>
      </c>
      <c r="G72" s="5"/>
      <c r="H72" s="3"/>
      <c r="I72" s="3"/>
      <c r="J72" s="6"/>
      <c r="K72" s="6">
        <f t="shared" ref="K72" si="6">I72*J72</f>
        <v>0</v>
      </c>
    </row>
    <row r="73" spans="1:11" x14ac:dyDescent="0.3">
      <c r="A73" s="2"/>
      <c r="B73" s="5"/>
      <c r="C73" s="3"/>
      <c r="D73" s="3"/>
      <c r="E73" s="6"/>
      <c r="F73" s="6"/>
      <c r="G73" s="5"/>
      <c r="H73" s="3"/>
      <c r="I73" s="3"/>
      <c r="J73" s="6"/>
      <c r="K73" s="6"/>
    </row>
    <row r="74" spans="1:11" ht="15.6" x14ac:dyDescent="0.3">
      <c r="A74" s="2"/>
      <c r="B74" s="10" t="s">
        <v>18</v>
      </c>
      <c r="C74" s="9"/>
      <c r="D74" s="9"/>
      <c r="E74" s="9"/>
      <c r="F74" s="11">
        <f>SUM(F72:F73)</f>
        <v>1000</v>
      </c>
      <c r="G74" s="9"/>
      <c r="H74" s="9"/>
      <c r="I74" s="9"/>
      <c r="J74" s="9"/>
      <c r="K74" s="11"/>
    </row>
    <row r="75" spans="1:11" x14ac:dyDescent="0.3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</row>
    <row r="76" spans="1:11" ht="15.6" x14ac:dyDescent="0.3">
      <c r="A76" s="2"/>
      <c r="B76" s="12" t="s">
        <v>7</v>
      </c>
      <c r="C76" s="9"/>
      <c r="D76" s="13"/>
      <c r="E76" s="9"/>
      <c r="F76" s="11">
        <f>F74+F69+F51+F33+F14</f>
        <v>92450</v>
      </c>
      <c r="G76" s="10" t="s">
        <v>8</v>
      </c>
      <c r="H76" s="9"/>
      <c r="I76" s="13"/>
      <c r="J76" s="9"/>
      <c r="K76" s="11"/>
    </row>
    <row r="77" spans="1:11" ht="15.6" x14ac:dyDescent="0.3">
      <c r="A77" s="2"/>
      <c r="B77" s="29"/>
      <c r="C77" s="30"/>
      <c r="D77" s="31"/>
      <c r="E77" s="30"/>
      <c r="F77" s="32"/>
      <c r="G77" s="33"/>
      <c r="H77" s="30"/>
      <c r="I77" s="31"/>
      <c r="J77" s="28"/>
      <c r="K77" s="34"/>
    </row>
    <row r="78" spans="1:11" ht="21" x14ac:dyDescent="0.35">
      <c r="A78" s="2"/>
      <c r="B78" s="16" t="s">
        <v>9</v>
      </c>
      <c r="C78" s="17"/>
      <c r="D78" s="18"/>
      <c r="E78" s="19"/>
      <c r="F78" s="20"/>
      <c r="G78" s="21"/>
      <c r="H78" s="17"/>
      <c r="I78" s="18"/>
      <c r="J78" s="36">
        <f>F76+K76</f>
        <v>92450</v>
      </c>
      <c r="K78" s="37"/>
    </row>
    <row r="79" spans="1:11" x14ac:dyDescent="0.3">
      <c r="A79" s="2"/>
    </row>
    <row r="80" spans="1:11" x14ac:dyDescent="0.3">
      <c r="A80" s="2"/>
    </row>
    <row r="81" spans="1:10" x14ac:dyDescent="0.3">
      <c r="A81" s="2"/>
    </row>
    <row r="82" spans="1:10" x14ac:dyDescent="0.3">
      <c r="A82" s="2"/>
    </row>
    <row r="83" spans="1:10" x14ac:dyDescent="0.3">
      <c r="A83" s="35"/>
      <c r="J83" t="s">
        <v>43</v>
      </c>
    </row>
    <row r="114" ht="24" customHeight="1" x14ac:dyDescent="0.3"/>
  </sheetData>
  <mergeCells count="7">
    <mergeCell ref="J78:K78"/>
    <mergeCell ref="A1:K1"/>
    <mergeCell ref="B5:K5"/>
    <mergeCell ref="B17:K17"/>
    <mergeCell ref="B36:K36"/>
    <mergeCell ref="B53:K53"/>
    <mergeCell ref="B71:K71"/>
  </mergeCells>
  <pageMargins left="0.43307086614173229" right="0.23622047244094488" top="0.3543307086614173" bottom="0.3543307086614173" header="0.31496062992125984" footer="0.31496062992125984"/>
  <pageSetup paperSize="9" scale="9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ASUS</cp:lastModifiedBy>
  <cp:lastPrinted>2021-05-21T04:03:01Z</cp:lastPrinted>
  <dcterms:created xsi:type="dcterms:W3CDTF">2013-12-10T12:25:57Z</dcterms:created>
  <dcterms:modified xsi:type="dcterms:W3CDTF">2022-08-07T04:42:21Z</dcterms:modified>
</cp:coreProperties>
</file>