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80" windowHeight="7030"/>
  </bookViews>
  <sheets>
    <sheet name="Аркуш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6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D58" i="1" l="1"/>
  <c r="D62" i="1"/>
  <c r="D61" i="1"/>
  <c r="D59" i="1"/>
  <c r="D29" i="1"/>
  <c r="D14" i="1"/>
  <c r="D24" i="1"/>
  <c r="D37" i="1"/>
</calcChain>
</file>

<file path=xl/sharedStrings.xml><?xml version="1.0" encoding="utf-8"?>
<sst xmlns="http://schemas.openxmlformats.org/spreadsheetml/2006/main" count="137" uniqueCount="63">
  <si>
    <t xml:space="preserve">  м2</t>
  </si>
  <si>
    <t xml:space="preserve">  шт</t>
  </si>
  <si>
    <t xml:space="preserve">  м</t>
  </si>
  <si>
    <t xml:space="preserve">  т</t>
  </si>
  <si>
    <t>Оформлення [оброблення] дверних прорізів у
перегородках з каркасом із сталевих профілів</t>
  </si>
  <si>
    <t>Установлення лючків ревізії</t>
  </si>
  <si>
    <t xml:space="preserve">  грати</t>
  </si>
  <si>
    <t>Улаштування перегородок з газобетонних блоків з армуванням арматурою</t>
  </si>
  <si>
    <t>Влаштування анкерування газобетонних перегородок та
газобетонних стін до несучих стін,з/б конструкцій та
металевих стійок</t>
  </si>
  <si>
    <t>Виготовлення арматурних каркасів монолітних
перемичок</t>
  </si>
  <si>
    <t xml:space="preserve">  м3</t>
  </si>
  <si>
    <t>Улаштування горизонтальних примикань газобетонних перегородок до з/б перекриття (піна+мінвата)</t>
  </si>
  <si>
    <t>Забивання отворiв у мiсцях проходу трубопроводу в перегородках та коробах</t>
  </si>
  <si>
    <t xml:space="preserve">Улаштування обшивки комуніквцій гіпсокартонними плитами по металевому каркасу </t>
  </si>
  <si>
    <t>Улаштування обшивки стін гіпсокартонними і
гіпсоволокнистими листами на клеї (наступний шар ГКЛ)</t>
  </si>
  <si>
    <t>Грунтування стін адгезійною грунтовкою</t>
  </si>
  <si>
    <t>Установлення перфорованих штукатурних кутиків</t>
  </si>
  <si>
    <t>Грунтування стін та укосів адгезійною грунтовкою</t>
  </si>
  <si>
    <t>Шпаклювання стiн та перегородок під фарбування</t>
  </si>
  <si>
    <t>Шпаклювання колон</t>
  </si>
  <si>
    <t>Установлення декоративних алюмінієвих кутиків</t>
  </si>
  <si>
    <t>Монтаж дюралюмінієвого кутика 50*50*4 мм Н=1100 мм</t>
  </si>
  <si>
    <t>Мурування стін із газобетонніх блоків при висоті поверху до 4 м</t>
  </si>
  <si>
    <t>Улаштування обшивки стін гіпсокартонними плитами по металевому каркасу (перший шар ГК)</t>
  </si>
  <si>
    <t>Улаштування фаски 45* торців плитки</t>
  </si>
  <si>
    <t>Фарбування стін із сендвіч-панелей</t>
  </si>
  <si>
    <t>Опорядження колон дзеркалами</t>
  </si>
  <si>
    <t>Обклеювання вікон тонуючою плівкою</t>
  </si>
  <si>
    <t>Обшивання каркасних стін плитами
деревностружковими 16 мм</t>
  </si>
  <si>
    <t>Мурування перегородок армованих з цегли [керамічної]
товщиною в 1/4 цегли при висоті поверху понад 4 м</t>
  </si>
  <si>
    <t>Установлення вентиляційних лючків</t>
  </si>
  <si>
    <t>Улаштування перегородок каркасно-фільончастих у
санвузлах</t>
  </si>
  <si>
    <t>Улаштування обшивки стін гіпсокартонними плитами по металевому каркасу</t>
  </si>
  <si>
    <t>Установлення дзеркал для відвідувачів</t>
  </si>
  <si>
    <t>Влаштування звукоізоляція стелі з мінераловатних плит</t>
  </si>
  <si>
    <t>Шпаклювання стель під фарбування</t>
  </si>
  <si>
    <t>Фарбування стель полівінілацетатними
водоемульсійними сумішами</t>
  </si>
  <si>
    <t>Фарбування стель з профлиста</t>
  </si>
  <si>
    <t>Грунтування з/б конструкцій адгезійною грунтовкою</t>
  </si>
  <si>
    <t>Монтаж стелі грильятто</t>
  </si>
  <si>
    <t>Гладке облицювання плитками керамічними глазурованими стін і укосів по цеглі і бетону</t>
  </si>
  <si>
    <t>стіни та перегородки</t>
  </si>
  <si>
    <t>Улаштування перегородок на металевому однорядному каркасі з обшивкою гіпсокартонними листами плитами у два шари з ізоляцією  у житлових і громадських будівлях [висотою понад 3,5 м до 5 м]</t>
  </si>
  <si>
    <t xml:space="preserve">Улаштування перемичок монолітних </t>
  </si>
  <si>
    <t>Облицювання стін акустичними звукопоглинаючими алюмінієвими панелями (рифлений лист)</t>
  </si>
  <si>
    <t>Свердлення отворів в керамограніті, діаметр отвору до 60 мм</t>
  </si>
  <si>
    <t>Штукатурення стін по каменю гіпсовими сумішами МП-75 з механізованим нанесенням суміші, при товщині шару 20 мм</t>
  </si>
  <si>
    <t xml:space="preserve">Штукатурення цементно-вапняним або цементним  розчином по каменю і бетону стін механізованим способом </t>
  </si>
  <si>
    <t>Штукатурення цементно-вапняним або цементним розчином по каменю і бетону стін(укосів)
вручну</t>
  </si>
  <si>
    <t>Штукатурення укосів гіпсовими сумішами
МП-75</t>
  </si>
  <si>
    <t>Фарбування стін та перегородок
полівінілацетатними водоемульсійними сумішами</t>
  </si>
  <si>
    <t xml:space="preserve">Забивання борозен в стінах після прокладки комунікацій </t>
  </si>
  <si>
    <t>Улаштування обшивки колон  гіпсокартонними листами з улаштуванням металевого каркасу</t>
  </si>
  <si>
    <t>Улаштування обшивки колон гіпсокартонними листами на клеї (наступний шар ГКЛ)</t>
  </si>
  <si>
    <t>Улаштування перегородок на металевому однорядному каркасі з обшивкою гіпсокартонними листами у 2 шари з ізоляцією  [висотою понад 3,5 м до 5 м]</t>
  </si>
  <si>
    <t>Улаштування підвісних стель "Армстронг"</t>
  </si>
  <si>
    <t>Улаштування каркасу однорівневих підвісних стель із гіпсокартону на металевому каркасі</t>
  </si>
  <si>
    <t xml:space="preserve"> стелі</t>
  </si>
  <si>
    <t>Фарбування комунікацій на висоті до 7м</t>
  </si>
  <si>
    <t>Вартість, грн</t>
  </si>
  <si>
    <t>Ціна,грн</t>
  </si>
  <si>
    <t>не зрозуміло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</si>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</sst>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 Cyr"/>
      <charset val="204"/>
    </font>
    <font>
      <b/>
      <u/>
      <sz val="10"/>
      <color indexed="8"/>
      <name val="Arial Cyr"/>
      <charset val="204"/>
    </font>
    <font>
      <u/>
      <sz val="10"/>
      <color indexed="8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6" fontId="1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1" fillId="0" borderId="2" xfId="0" applyFont="1" applyFill="1" applyBorder="1" applyAlignment="1">
      <alignment vertical="top" wrapText="1"/>
    </xf>
    <xf numFmtId="1" fontId="4" fillId="0" borderId="0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H64" sqref="H64"/>
    </sheetView>
  </sheetViews>
  <sheetFormatPr defaultRowHeight="29.25" customHeight="1" x14ac:dyDescent="0.35"/>
  <cols>
    <col min="2" max="2" width="62.7265625" customWidth="1"/>
    <col min="5" max="6" width="11.6328125" customWidth="1"/>
    <col min="7" max="7" width="12.6328125" customWidth="1"/>
  </cols>
  <sheetData>
    <row r="1" spans="1:7" ht="29.25" customHeight="1" x14ac:dyDescent="0.35">
      <c r="A1" s="6"/>
      <c r="B1" s="14" t="s">
        <v>41</v>
      </c>
      <c r="C1" s="7"/>
      <c r="D1" s="8"/>
      <c r="E1" s="15" t="s">
        <v>60</v>
      </c>
      <c r="F1" s="15" t="s">
        <v>59</v>
      </c>
    </row>
    <row r="2" spans="1:7" ht="49.5" customHeight="1" x14ac:dyDescent="0.35">
      <c r="A2" s="1">
        <v>43</v>
      </c>
      <c r="B2" s="2" t="s">
        <v>42</v>
      </c>
      <c r="C2" s="1" t="s">
        <v>0</v>
      </c>
      <c r="D2" s="9">
        <v>221.95099999999999</v>
      </c>
      <c r="E2">
        <v>280</v>
      </c>
      <c r="F2" s="16">
        <f>D2*E2</f>
        <v>62146.28</v>
      </c>
    </row>
    <row r="3" spans="1:7" ht="29.25" customHeight="1" x14ac:dyDescent="0.35">
      <c r="A3" s="1">
        <v>44</v>
      </c>
      <c r="B3" s="2" t="s">
        <v>4</v>
      </c>
      <c r="C3" s="1" t="s">
        <v>2</v>
      </c>
      <c r="D3" s="2">
        <v>24</v>
      </c>
      <c r="E3" s="17">
        <v>0</v>
      </c>
      <c r="F3" s="18">
        <f>D3*E3</f>
        <v>0</v>
      </c>
      <c r="G3" s="17" t="s">
        <v>61</v>
      </c>
    </row>
    <row r="4" spans="1:7" ht="29.25" customHeight="1" x14ac:dyDescent="0.35">
      <c r="A4" s="1">
        <v>49</v>
      </c>
      <c r="B4" s="2" t="s">
        <v>5</v>
      </c>
      <c r="C4" s="1" t="s">
        <v>6</v>
      </c>
      <c r="D4" s="2">
        <v>32</v>
      </c>
      <c r="E4">
        <v>80</v>
      </c>
      <c r="F4" s="16">
        <f>D4*E4</f>
        <v>2560</v>
      </c>
    </row>
    <row r="5" spans="1:7" ht="29.25" customHeight="1" x14ac:dyDescent="0.35">
      <c r="A5" s="1">
        <v>50</v>
      </c>
      <c r="B5" s="2" t="s">
        <v>7</v>
      </c>
      <c r="C5" s="1" t="s">
        <v>0</v>
      </c>
      <c r="D5" s="3">
        <v>1229.5</v>
      </c>
      <c r="E5">
        <v>160</v>
      </c>
      <c r="F5" s="16">
        <f>D5*E5</f>
        <v>196720</v>
      </c>
    </row>
    <row r="6" spans="1:7" ht="29.25" customHeight="1" x14ac:dyDescent="0.35">
      <c r="A6" s="1">
        <v>53</v>
      </c>
      <c r="B6" s="2" t="s">
        <v>8</v>
      </c>
      <c r="C6" s="1" t="s">
        <v>1</v>
      </c>
      <c r="D6" s="2">
        <v>169</v>
      </c>
      <c r="E6">
        <v>50</v>
      </c>
      <c r="F6" s="16">
        <f>D6*E6</f>
        <v>8450</v>
      </c>
    </row>
    <row r="7" spans="1:7" ht="29.25" customHeight="1" x14ac:dyDescent="0.35">
      <c r="A7" s="1">
        <v>54</v>
      </c>
      <c r="B7" s="2" t="s">
        <v>9</v>
      </c>
      <c r="C7" s="1" t="s">
        <v>3</v>
      </c>
      <c r="D7" s="4">
        <v>0.16550000000000001</v>
      </c>
      <c r="E7">
        <v>25000</v>
      </c>
      <c r="F7" s="16">
        <f>D7*E7</f>
        <v>4137.5</v>
      </c>
    </row>
    <row r="8" spans="1:7" ht="29.25" customHeight="1" x14ac:dyDescent="0.35">
      <c r="A8" s="1">
        <v>55</v>
      </c>
      <c r="B8" s="2" t="s">
        <v>43</v>
      </c>
      <c r="C8" s="1" t="s">
        <v>10</v>
      </c>
      <c r="D8" s="4">
        <v>0.76949999999999996</v>
      </c>
      <c r="E8">
        <v>3500</v>
      </c>
      <c r="F8" s="16">
        <f>D8*E8</f>
        <v>2693.25</v>
      </c>
    </row>
    <row r="9" spans="1:7" ht="29.25" customHeight="1" x14ac:dyDescent="0.35">
      <c r="A9" s="1">
        <v>60</v>
      </c>
      <c r="B9" s="2" t="s">
        <v>11</v>
      </c>
      <c r="C9" s="1" t="s">
        <v>2</v>
      </c>
      <c r="D9" s="2">
        <v>298</v>
      </c>
      <c r="E9">
        <v>20</v>
      </c>
      <c r="F9" s="16">
        <f>D9*E9</f>
        <v>5960</v>
      </c>
    </row>
    <row r="10" spans="1:7" ht="29.25" customHeight="1" x14ac:dyDescent="0.35">
      <c r="A10" s="1">
        <v>61</v>
      </c>
      <c r="B10" s="2" t="s">
        <v>12</v>
      </c>
      <c r="C10" s="1" t="s">
        <v>1</v>
      </c>
      <c r="D10" s="2">
        <v>183</v>
      </c>
      <c r="E10">
        <v>30</v>
      </c>
      <c r="F10" s="16">
        <f>D10*E10</f>
        <v>5490</v>
      </c>
    </row>
    <row r="11" spans="1:7" ht="29.25" customHeight="1" x14ac:dyDescent="0.35">
      <c r="A11" s="1">
        <v>62</v>
      </c>
      <c r="B11" s="2" t="s">
        <v>13</v>
      </c>
      <c r="C11" s="1" t="s">
        <v>0</v>
      </c>
      <c r="D11" s="3">
        <v>94.8</v>
      </c>
      <c r="E11">
        <v>250</v>
      </c>
      <c r="F11" s="16">
        <f>D11*E11</f>
        <v>23700</v>
      </c>
    </row>
    <row r="12" spans="1:7" ht="29.25" customHeight="1" x14ac:dyDescent="0.35">
      <c r="A12" s="1">
        <v>63</v>
      </c>
      <c r="B12" s="2" t="s">
        <v>14</v>
      </c>
      <c r="C12" s="1" t="s">
        <v>0</v>
      </c>
      <c r="D12" s="3">
        <v>94.8</v>
      </c>
      <c r="E12">
        <v>40</v>
      </c>
      <c r="F12" s="16">
        <f>D12*E12</f>
        <v>3792</v>
      </c>
    </row>
    <row r="13" spans="1:7" ht="29.25" customHeight="1" x14ac:dyDescent="0.35">
      <c r="A13" s="1">
        <v>64</v>
      </c>
      <c r="B13" s="2" t="s">
        <v>15</v>
      </c>
      <c r="C13" s="1" t="s">
        <v>0</v>
      </c>
      <c r="D13" s="3">
        <v>1944.6</v>
      </c>
      <c r="E13">
        <v>15</v>
      </c>
      <c r="F13" s="16">
        <f>D13*E13</f>
        <v>29169</v>
      </c>
    </row>
    <row r="14" spans="1:7" ht="30" customHeight="1" x14ac:dyDescent="0.35">
      <c r="A14" s="1">
        <v>65</v>
      </c>
      <c r="B14" s="2" t="s">
        <v>46</v>
      </c>
      <c r="C14" s="1" t="s">
        <v>0</v>
      </c>
      <c r="D14" s="3">
        <f>1277.9+98.2+59.35</f>
        <v>1435.45</v>
      </c>
      <c r="E14">
        <v>150</v>
      </c>
      <c r="F14" s="16">
        <f t="shared" ref="F14:F67" si="0">D14*E14</f>
        <v>215317.5</v>
      </c>
    </row>
    <row r="15" spans="1:7" ht="29.25" customHeight="1" x14ac:dyDescent="0.35">
      <c r="A15" s="1">
        <v>66</v>
      </c>
      <c r="B15" s="2" t="s">
        <v>49</v>
      </c>
      <c r="C15" s="1" t="s">
        <v>0</v>
      </c>
      <c r="D15" s="3">
        <v>14.8</v>
      </c>
      <c r="E15">
        <v>150</v>
      </c>
      <c r="F15" s="16">
        <f t="shared" si="0"/>
        <v>2220</v>
      </c>
    </row>
    <row r="16" spans="1:7" ht="29.25" customHeight="1" x14ac:dyDescent="0.35">
      <c r="A16" s="1">
        <v>67</v>
      </c>
      <c r="B16" s="2" t="s">
        <v>16</v>
      </c>
      <c r="C16" s="1" t="s">
        <v>2</v>
      </c>
      <c r="D16" s="3">
        <v>147.9</v>
      </c>
      <c r="E16">
        <v>30</v>
      </c>
      <c r="F16" s="16">
        <f t="shared" si="0"/>
        <v>4437</v>
      </c>
    </row>
    <row r="17" spans="1:6" ht="29.25" customHeight="1" x14ac:dyDescent="0.35">
      <c r="A17" s="1">
        <v>68</v>
      </c>
      <c r="B17" s="2" t="s">
        <v>17</v>
      </c>
      <c r="C17" s="1" t="s">
        <v>0</v>
      </c>
      <c r="D17" s="3">
        <v>844.7</v>
      </c>
      <c r="E17">
        <v>15</v>
      </c>
      <c r="F17" s="16">
        <f t="shared" si="0"/>
        <v>12670.5</v>
      </c>
    </row>
    <row r="18" spans="1:6" ht="29.25" customHeight="1" x14ac:dyDescent="0.35">
      <c r="A18" s="1">
        <v>70</v>
      </c>
      <c r="B18" s="2" t="s">
        <v>48</v>
      </c>
      <c r="C18" s="1" t="s">
        <v>0</v>
      </c>
      <c r="D18" s="3">
        <v>8.5</v>
      </c>
      <c r="E18">
        <v>150</v>
      </c>
      <c r="F18" s="16">
        <f t="shared" si="0"/>
        <v>1275</v>
      </c>
    </row>
    <row r="19" spans="1:6" ht="29.25" customHeight="1" x14ac:dyDescent="0.35">
      <c r="A19" s="1">
        <v>71</v>
      </c>
      <c r="B19" s="2" t="s">
        <v>16</v>
      </c>
      <c r="C19" s="1" t="s">
        <v>2</v>
      </c>
      <c r="D19" s="3">
        <v>56.1</v>
      </c>
      <c r="E19">
        <v>30</v>
      </c>
      <c r="F19" s="16">
        <f t="shared" si="0"/>
        <v>1683</v>
      </c>
    </row>
    <row r="20" spans="1:6" ht="29.25" customHeight="1" x14ac:dyDescent="0.35">
      <c r="A20" s="1">
        <v>72</v>
      </c>
      <c r="B20" s="2" t="s">
        <v>18</v>
      </c>
      <c r="C20" s="1" t="s">
        <v>0</v>
      </c>
      <c r="D20" s="3">
        <v>1499.8</v>
      </c>
      <c r="E20">
        <v>150</v>
      </c>
      <c r="F20" s="16">
        <f t="shared" si="0"/>
        <v>224970</v>
      </c>
    </row>
    <row r="21" spans="1:6" ht="29.25" customHeight="1" x14ac:dyDescent="0.35">
      <c r="A21" s="1">
        <v>74</v>
      </c>
      <c r="B21" s="2" t="s">
        <v>50</v>
      </c>
      <c r="C21" s="1" t="s">
        <v>0</v>
      </c>
      <c r="D21" s="3">
        <v>1499.8</v>
      </c>
      <c r="E21">
        <v>80</v>
      </c>
      <c r="F21" s="16">
        <f t="shared" si="0"/>
        <v>119984</v>
      </c>
    </row>
    <row r="22" spans="1:6" ht="29.25" customHeight="1" x14ac:dyDescent="0.35">
      <c r="A22" s="1">
        <v>75</v>
      </c>
      <c r="B22" s="2" t="s">
        <v>19</v>
      </c>
      <c r="C22" s="1" t="s">
        <v>0</v>
      </c>
      <c r="D22" s="2">
        <v>99</v>
      </c>
      <c r="E22">
        <v>180</v>
      </c>
      <c r="F22" s="16">
        <f t="shared" si="0"/>
        <v>17820</v>
      </c>
    </row>
    <row r="23" spans="1:6" ht="29.25" customHeight="1" x14ac:dyDescent="0.35">
      <c r="A23" s="1">
        <v>77</v>
      </c>
      <c r="B23" s="2" t="s">
        <v>16</v>
      </c>
      <c r="C23" s="1" t="s">
        <v>2</v>
      </c>
      <c r="D23" s="2">
        <v>237</v>
      </c>
      <c r="E23">
        <v>30</v>
      </c>
      <c r="F23" s="16">
        <f t="shared" si="0"/>
        <v>7110</v>
      </c>
    </row>
    <row r="24" spans="1:6" ht="29.25" customHeight="1" x14ac:dyDescent="0.35">
      <c r="A24" s="1">
        <v>78</v>
      </c>
      <c r="B24" s="2" t="s">
        <v>40</v>
      </c>
      <c r="C24" s="1" t="s">
        <v>0</v>
      </c>
      <c r="D24" s="3">
        <f>859.5+252+135.2</f>
        <v>1246.7</v>
      </c>
      <c r="E24">
        <v>280</v>
      </c>
      <c r="F24" s="16">
        <f t="shared" si="0"/>
        <v>349076</v>
      </c>
    </row>
    <row r="25" spans="1:6" ht="29.25" customHeight="1" x14ac:dyDescent="0.35">
      <c r="A25" s="1">
        <v>79</v>
      </c>
      <c r="B25" s="2" t="s">
        <v>20</v>
      </c>
      <c r="C25" s="1" t="s">
        <v>2</v>
      </c>
      <c r="D25" s="2">
        <v>110</v>
      </c>
      <c r="E25">
        <v>60</v>
      </c>
      <c r="F25" s="16">
        <f t="shared" si="0"/>
        <v>6600</v>
      </c>
    </row>
    <row r="26" spans="1:6" ht="29.25" customHeight="1" x14ac:dyDescent="0.35">
      <c r="A26" s="1">
        <v>80</v>
      </c>
      <c r="B26" s="2" t="s">
        <v>44</v>
      </c>
      <c r="C26" s="1" t="s">
        <v>0</v>
      </c>
      <c r="D26" s="3">
        <v>240.9</v>
      </c>
      <c r="E26">
        <v>250</v>
      </c>
      <c r="F26" s="16">
        <f t="shared" si="0"/>
        <v>60225</v>
      </c>
    </row>
    <row r="27" spans="1:6" ht="29.25" customHeight="1" x14ac:dyDescent="0.35">
      <c r="A27" s="1">
        <v>81</v>
      </c>
      <c r="B27" s="2" t="s">
        <v>21</v>
      </c>
      <c r="C27" s="1" t="s">
        <v>2</v>
      </c>
      <c r="D27" s="3">
        <v>64.900000000000006</v>
      </c>
      <c r="E27">
        <v>80</v>
      </c>
      <c r="F27" s="16">
        <f t="shared" si="0"/>
        <v>5192</v>
      </c>
    </row>
    <row r="28" spans="1:6" ht="29.25" customHeight="1" x14ac:dyDescent="0.35">
      <c r="A28" s="1">
        <v>82</v>
      </c>
      <c r="B28" s="2" t="s">
        <v>45</v>
      </c>
      <c r="C28" s="1" t="s">
        <v>1</v>
      </c>
      <c r="D28" s="2">
        <v>360</v>
      </c>
      <c r="E28">
        <v>80</v>
      </c>
      <c r="F28" s="16">
        <f t="shared" si="0"/>
        <v>28800</v>
      </c>
    </row>
    <row r="29" spans="1:6" ht="29.25" customHeight="1" x14ac:dyDescent="0.35">
      <c r="A29" s="1">
        <v>85</v>
      </c>
      <c r="B29" s="2" t="s">
        <v>47</v>
      </c>
      <c r="C29" s="1" t="s">
        <v>0</v>
      </c>
      <c r="D29" s="3">
        <f>161.1+836.2</f>
        <v>997.30000000000007</v>
      </c>
      <c r="E29">
        <v>170</v>
      </c>
      <c r="F29" s="16">
        <f t="shared" si="0"/>
        <v>169541</v>
      </c>
    </row>
    <row r="30" spans="1:6" ht="29.25" customHeight="1" x14ac:dyDescent="0.35">
      <c r="A30" s="1">
        <v>86</v>
      </c>
      <c r="B30" s="2" t="s">
        <v>18</v>
      </c>
      <c r="C30" s="1" t="s">
        <v>0</v>
      </c>
      <c r="D30" s="5">
        <v>235.75</v>
      </c>
      <c r="E30">
        <v>150</v>
      </c>
      <c r="F30" s="16">
        <f t="shared" si="0"/>
        <v>35362.5</v>
      </c>
    </row>
    <row r="31" spans="1:6" ht="29.25" customHeight="1" x14ac:dyDescent="0.35">
      <c r="A31" s="1">
        <v>88</v>
      </c>
      <c r="B31" s="2" t="s">
        <v>50</v>
      </c>
      <c r="C31" s="1" t="s">
        <v>0</v>
      </c>
      <c r="D31" s="3">
        <v>98.2</v>
      </c>
      <c r="E31">
        <v>80</v>
      </c>
      <c r="F31" s="16">
        <f t="shared" si="0"/>
        <v>7856</v>
      </c>
    </row>
    <row r="32" spans="1:6" ht="29.25" customHeight="1" x14ac:dyDescent="0.35">
      <c r="A32" s="1">
        <v>89</v>
      </c>
      <c r="B32" s="2" t="s">
        <v>22</v>
      </c>
      <c r="C32" s="1" t="s">
        <v>10</v>
      </c>
      <c r="D32" s="3">
        <v>4.5999999999999996</v>
      </c>
      <c r="E32">
        <v>1600</v>
      </c>
      <c r="F32" s="16">
        <f t="shared" si="0"/>
        <v>7359.9999999999991</v>
      </c>
    </row>
    <row r="33" spans="1:7" ht="29.25" customHeight="1" x14ac:dyDescent="0.35">
      <c r="A33" s="1">
        <v>90</v>
      </c>
      <c r="B33" s="2" t="s">
        <v>23</v>
      </c>
      <c r="C33" s="1" t="s">
        <v>0</v>
      </c>
      <c r="D33" s="3">
        <v>37.200000000000003</v>
      </c>
      <c r="E33">
        <v>170</v>
      </c>
      <c r="F33" s="16">
        <f t="shared" si="0"/>
        <v>6324.0000000000009</v>
      </c>
    </row>
    <row r="34" spans="1:7" ht="29.25" customHeight="1" x14ac:dyDescent="0.35">
      <c r="A34" s="1">
        <v>91</v>
      </c>
      <c r="B34" s="2" t="s">
        <v>14</v>
      </c>
      <c r="C34" s="1" t="s">
        <v>0</v>
      </c>
      <c r="D34" s="3">
        <v>37.200000000000003</v>
      </c>
      <c r="E34">
        <v>40</v>
      </c>
      <c r="F34" s="16">
        <f t="shared" si="0"/>
        <v>1488</v>
      </c>
    </row>
    <row r="35" spans="1:7" ht="18" customHeight="1" x14ac:dyDescent="0.35">
      <c r="A35" s="1">
        <v>92</v>
      </c>
      <c r="B35" s="2" t="s">
        <v>51</v>
      </c>
      <c r="C35" s="1" t="s">
        <v>2</v>
      </c>
      <c r="D35" s="2">
        <v>512</v>
      </c>
      <c r="E35">
        <v>30</v>
      </c>
      <c r="F35" s="16">
        <f t="shared" si="0"/>
        <v>15360</v>
      </c>
    </row>
    <row r="36" spans="1:7" ht="19.5" customHeight="1" x14ac:dyDescent="0.35">
      <c r="A36" s="1">
        <v>94</v>
      </c>
      <c r="B36" s="2" t="s">
        <v>20</v>
      </c>
      <c r="C36" s="1" t="s">
        <v>2</v>
      </c>
      <c r="D36" s="3">
        <v>210.7</v>
      </c>
      <c r="E36">
        <v>30</v>
      </c>
      <c r="F36" s="16">
        <f t="shared" si="0"/>
        <v>6321</v>
      </c>
    </row>
    <row r="37" spans="1:7" ht="19.5" customHeight="1" x14ac:dyDescent="0.35">
      <c r="A37" s="1">
        <v>95</v>
      </c>
      <c r="B37" s="2" t="s">
        <v>24</v>
      </c>
      <c r="C37" s="1" t="s">
        <v>2</v>
      </c>
      <c r="D37" s="2">
        <f>310+32</f>
        <v>342</v>
      </c>
      <c r="E37">
        <v>120</v>
      </c>
      <c r="F37" s="16">
        <f t="shared" si="0"/>
        <v>41040</v>
      </c>
    </row>
    <row r="38" spans="1:7" ht="29.25" customHeight="1" x14ac:dyDescent="0.35">
      <c r="A38" s="1">
        <v>96</v>
      </c>
      <c r="B38" s="2" t="s">
        <v>45</v>
      </c>
      <c r="C38" s="1" t="s">
        <v>1</v>
      </c>
      <c r="D38" s="2">
        <v>170</v>
      </c>
      <c r="E38">
        <v>80</v>
      </c>
      <c r="F38" s="16">
        <f t="shared" si="0"/>
        <v>13600</v>
      </c>
    </row>
    <row r="39" spans="1:7" ht="29.25" customHeight="1" x14ac:dyDescent="0.35">
      <c r="A39" s="1">
        <v>98</v>
      </c>
      <c r="B39" s="2" t="s">
        <v>25</v>
      </c>
      <c r="C39" s="1" t="s">
        <v>0</v>
      </c>
      <c r="D39" s="3">
        <v>567.20000000000005</v>
      </c>
      <c r="E39">
        <v>80</v>
      </c>
      <c r="F39" s="16">
        <f t="shared" si="0"/>
        <v>45376</v>
      </c>
    </row>
    <row r="40" spans="1:7" ht="29.25" customHeight="1" x14ac:dyDescent="0.35">
      <c r="A40" s="1">
        <v>99</v>
      </c>
      <c r="B40" s="2" t="s">
        <v>52</v>
      </c>
      <c r="C40" s="1" t="s">
        <v>0</v>
      </c>
      <c r="D40" s="3">
        <v>179.9</v>
      </c>
      <c r="E40">
        <v>220</v>
      </c>
      <c r="F40" s="16">
        <f t="shared" si="0"/>
        <v>39578</v>
      </c>
    </row>
    <row r="41" spans="1:7" ht="29.25" customHeight="1" x14ac:dyDescent="0.35">
      <c r="A41" s="1">
        <v>100</v>
      </c>
      <c r="B41" s="2" t="s">
        <v>53</v>
      </c>
      <c r="C41" s="1" t="s">
        <v>0</v>
      </c>
      <c r="D41" s="3">
        <v>179.9</v>
      </c>
      <c r="E41">
        <v>40</v>
      </c>
      <c r="F41" s="16">
        <f t="shared" si="0"/>
        <v>7196</v>
      </c>
    </row>
    <row r="42" spans="1:7" ht="18.75" customHeight="1" x14ac:dyDescent="0.35">
      <c r="A42" s="1">
        <v>101</v>
      </c>
      <c r="B42" s="2" t="s">
        <v>26</v>
      </c>
      <c r="C42" s="1" t="s">
        <v>0</v>
      </c>
      <c r="D42" s="3">
        <v>65.099999999999994</v>
      </c>
      <c r="E42">
        <v>150</v>
      </c>
      <c r="F42" s="16">
        <f t="shared" si="0"/>
        <v>9765</v>
      </c>
    </row>
    <row r="43" spans="1:7" ht="18.75" customHeight="1" x14ac:dyDescent="0.35">
      <c r="A43" s="1">
        <v>102</v>
      </c>
      <c r="B43" s="2" t="s">
        <v>27</v>
      </c>
      <c r="C43" s="1" t="s">
        <v>0</v>
      </c>
      <c r="D43" s="2">
        <v>81</v>
      </c>
      <c r="E43">
        <v>90</v>
      </c>
      <c r="F43" s="16">
        <f t="shared" si="0"/>
        <v>7290</v>
      </c>
    </row>
    <row r="44" spans="1:7" ht="43" customHeight="1" x14ac:dyDescent="0.35">
      <c r="A44" s="1">
        <v>103</v>
      </c>
      <c r="B44" s="2" t="s">
        <v>54</v>
      </c>
      <c r="C44" s="1" t="s">
        <v>0</v>
      </c>
      <c r="D44" s="3">
        <v>86.2</v>
      </c>
      <c r="E44">
        <v>280</v>
      </c>
      <c r="F44" s="16">
        <f t="shared" si="0"/>
        <v>24136</v>
      </c>
    </row>
    <row r="45" spans="1:7" ht="29.25" customHeight="1" x14ac:dyDescent="0.35">
      <c r="A45" s="1">
        <v>104</v>
      </c>
      <c r="B45" s="2" t="s">
        <v>4</v>
      </c>
      <c r="C45" s="1" t="s">
        <v>2</v>
      </c>
      <c r="D45" s="2">
        <v>12</v>
      </c>
      <c r="E45" s="17">
        <v>0</v>
      </c>
      <c r="F45" s="18">
        <f>D45*E45</f>
        <v>0</v>
      </c>
      <c r="G45" s="17" t="s">
        <v>61</v>
      </c>
    </row>
    <row r="46" spans="1:7" ht="29.25" customHeight="1" x14ac:dyDescent="0.35">
      <c r="A46" s="1">
        <v>105</v>
      </c>
      <c r="B46" s="2" t="s">
        <v>28</v>
      </c>
      <c r="C46" s="1" t="s">
        <v>0</v>
      </c>
      <c r="D46" s="3">
        <v>111.2</v>
      </c>
      <c r="E46">
        <v>200</v>
      </c>
      <c r="F46" s="16">
        <f t="shared" si="0"/>
        <v>22240</v>
      </c>
    </row>
    <row r="47" spans="1:7" ht="29.25" customHeight="1" x14ac:dyDescent="0.35">
      <c r="A47" s="1">
        <v>106</v>
      </c>
      <c r="B47" s="2" t="s">
        <v>29</v>
      </c>
      <c r="C47" s="1" t="s">
        <v>0</v>
      </c>
      <c r="D47" s="3">
        <v>42.7</v>
      </c>
      <c r="E47">
        <v>320</v>
      </c>
      <c r="F47" s="16">
        <f t="shared" si="0"/>
        <v>13664</v>
      </c>
    </row>
    <row r="48" spans="1:7" ht="29.25" customHeight="1" x14ac:dyDescent="0.35">
      <c r="A48" s="1">
        <v>112</v>
      </c>
      <c r="B48" s="2" t="s">
        <v>18</v>
      </c>
      <c r="C48" s="1" t="s">
        <v>0</v>
      </c>
      <c r="D48" s="3">
        <v>112.4</v>
      </c>
      <c r="E48">
        <v>150</v>
      </c>
      <c r="F48" s="16">
        <f t="shared" si="0"/>
        <v>16860</v>
      </c>
    </row>
    <row r="49" spans="1:6" ht="29.25" customHeight="1" x14ac:dyDescent="0.35">
      <c r="A49" s="1">
        <v>114</v>
      </c>
      <c r="B49" s="2" t="s">
        <v>50</v>
      </c>
      <c r="C49" s="1" t="s">
        <v>0</v>
      </c>
      <c r="D49" s="3">
        <v>112.4</v>
      </c>
      <c r="E49">
        <v>80</v>
      </c>
      <c r="F49" s="16">
        <f t="shared" si="0"/>
        <v>8992</v>
      </c>
    </row>
    <row r="50" spans="1:6" ht="17.25" customHeight="1" x14ac:dyDescent="0.35">
      <c r="A50" s="1">
        <v>116</v>
      </c>
      <c r="B50" s="2" t="s">
        <v>20</v>
      </c>
      <c r="C50" s="1" t="s">
        <v>2</v>
      </c>
      <c r="D50" s="3">
        <v>20.399999999999999</v>
      </c>
      <c r="E50">
        <v>30</v>
      </c>
      <c r="F50" s="16">
        <f t="shared" si="0"/>
        <v>612</v>
      </c>
    </row>
    <row r="51" spans="1:6" ht="17.25" customHeight="1" x14ac:dyDescent="0.35">
      <c r="A51" s="1">
        <v>118</v>
      </c>
      <c r="B51" s="2" t="s">
        <v>30</v>
      </c>
      <c r="C51" s="1" t="s">
        <v>6</v>
      </c>
      <c r="D51" s="2">
        <v>5</v>
      </c>
      <c r="E51">
        <v>80</v>
      </c>
      <c r="F51" s="16">
        <f t="shared" si="0"/>
        <v>400</v>
      </c>
    </row>
    <row r="52" spans="1:6" ht="29.25" customHeight="1" x14ac:dyDescent="0.35">
      <c r="A52" s="1">
        <v>119</v>
      </c>
      <c r="B52" s="2" t="s">
        <v>31</v>
      </c>
      <c r="C52" s="1" t="s">
        <v>0</v>
      </c>
      <c r="D52" s="3">
        <v>9.1999999999999993</v>
      </c>
      <c r="E52">
        <v>350</v>
      </c>
      <c r="F52" s="16">
        <f t="shared" si="0"/>
        <v>3219.9999999999995</v>
      </c>
    </row>
    <row r="53" spans="1:6" ht="29.25" customHeight="1" x14ac:dyDescent="0.35">
      <c r="A53" s="1">
        <v>120</v>
      </c>
      <c r="B53" s="2" t="s">
        <v>15</v>
      </c>
      <c r="C53" s="1" t="s">
        <v>0</v>
      </c>
      <c r="D53" s="5">
        <v>59.35</v>
      </c>
      <c r="E53">
        <v>15</v>
      </c>
      <c r="F53" s="16">
        <f t="shared" si="0"/>
        <v>890.25</v>
      </c>
    </row>
    <row r="54" spans="1:6" ht="29.25" customHeight="1" x14ac:dyDescent="0.35">
      <c r="A54" s="1">
        <v>121</v>
      </c>
      <c r="B54" s="2" t="s">
        <v>32</v>
      </c>
      <c r="C54" s="1" t="s">
        <v>0</v>
      </c>
      <c r="D54" s="3">
        <v>10.3</v>
      </c>
      <c r="E54">
        <v>170</v>
      </c>
      <c r="F54" s="16">
        <f t="shared" si="0"/>
        <v>1751.0000000000002</v>
      </c>
    </row>
    <row r="55" spans="1:6" ht="29.25" customHeight="1" x14ac:dyDescent="0.35">
      <c r="A55" s="1">
        <v>122</v>
      </c>
      <c r="B55" s="2" t="s">
        <v>14</v>
      </c>
      <c r="C55" s="1" t="s">
        <v>0</v>
      </c>
      <c r="D55" s="3">
        <v>10.3</v>
      </c>
      <c r="E55">
        <v>40</v>
      </c>
      <c r="F55" s="16">
        <f t="shared" si="0"/>
        <v>412</v>
      </c>
    </row>
    <row r="56" spans="1:6" ht="29.25" customHeight="1" x14ac:dyDescent="0.35">
      <c r="A56" s="1">
        <v>123</v>
      </c>
      <c r="B56" s="2" t="s">
        <v>33</v>
      </c>
      <c r="C56" s="1" t="s">
        <v>1</v>
      </c>
      <c r="D56" s="2">
        <v>2</v>
      </c>
      <c r="E56">
        <v>500</v>
      </c>
      <c r="F56" s="16">
        <f t="shared" si="0"/>
        <v>1000</v>
      </c>
    </row>
    <row r="57" spans="1:6" ht="29.25" customHeight="1" x14ac:dyDescent="0.35">
      <c r="A57" s="10"/>
      <c r="B57" s="11" t="s">
        <v>57</v>
      </c>
      <c r="C57" s="12"/>
      <c r="D57" s="13"/>
      <c r="F57" s="16">
        <f t="shared" si="0"/>
        <v>0</v>
      </c>
    </row>
    <row r="58" spans="1:6" ht="29.25" customHeight="1" x14ac:dyDescent="0.35">
      <c r="A58" s="1">
        <v>124</v>
      </c>
      <c r="B58" s="2" t="s">
        <v>55</v>
      </c>
      <c r="C58" s="1" t="s">
        <v>0</v>
      </c>
      <c r="D58" s="2">
        <f>513+10.81</f>
        <v>523.80999999999995</v>
      </c>
      <c r="E58">
        <v>150</v>
      </c>
      <c r="F58" s="16">
        <f t="shared" si="0"/>
        <v>78571.499999999985</v>
      </c>
    </row>
    <row r="59" spans="1:6" ht="29.25" customHeight="1" x14ac:dyDescent="0.35">
      <c r="A59" s="1">
        <v>126</v>
      </c>
      <c r="B59" s="2" t="s">
        <v>56</v>
      </c>
      <c r="C59" s="1" t="s">
        <v>0</v>
      </c>
      <c r="D59" s="3">
        <f>70.5+26.8</f>
        <v>97.3</v>
      </c>
      <c r="E59">
        <v>210</v>
      </c>
      <c r="F59" s="16">
        <f t="shared" si="0"/>
        <v>20433</v>
      </c>
    </row>
    <row r="60" spans="1:6" ht="29.25" customHeight="1" x14ac:dyDescent="0.35">
      <c r="A60" s="1">
        <v>128</v>
      </c>
      <c r="B60" s="2" t="s">
        <v>34</v>
      </c>
      <c r="C60" s="1" t="s">
        <v>10</v>
      </c>
      <c r="D60" s="5">
        <v>5.45</v>
      </c>
      <c r="E60">
        <v>250</v>
      </c>
      <c r="F60" s="16">
        <f t="shared" si="0"/>
        <v>1362.5</v>
      </c>
    </row>
    <row r="61" spans="1:6" ht="29.25" customHeight="1" x14ac:dyDescent="0.35">
      <c r="A61" s="1">
        <v>129</v>
      </c>
      <c r="B61" s="2" t="s">
        <v>35</v>
      </c>
      <c r="C61" s="1" t="s">
        <v>0</v>
      </c>
      <c r="D61" s="3">
        <f>380.5+26.8</f>
        <v>407.3</v>
      </c>
      <c r="E61">
        <v>180</v>
      </c>
      <c r="F61" s="16">
        <f t="shared" si="0"/>
        <v>73314</v>
      </c>
    </row>
    <row r="62" spans="1:6" ht="29.25" customHeight="1" x14ac:dyDescent="0.35">
      <c r="A62" s="1">
        <v>131</v>
      </c>
      <c r="B62" s="2" t="s">
        <v>36</v>
      </c>
      <c r="C62" s="1" t="s">
        <v>0</v>
      </c>
      <c r="D62" s="3">
        <f>380.5+26.8</f>
        <v>407.3</v>
      </c>
      <c r="E62">
        <v>90</v>
      </c>
      <c r="F62" s="16">
        <f t="shared" si="0"/>
        <v>36657</v>
      </c>
    </row>
    <row r="63" spans="1:6" ht="29.25" customHeight="1" x14ac:dyDescent="0.35">
      <c r="A63" s="1">
        <v>134</v>
      </c>
      <c r="B63" s="2" t="s">
        <v>37</v>
      </c>
      <c r="C63" s="1" t="s">
        <v>0</v>
      </c>
      <c r="D63" s="3">
        <v>2834.2</v>
      </c>
      <c r="E63">
        <v>90</v>
      </c>
      <c r="F63" s="16">
        <f t="shared" si="0"/>
        <v>255077.99999999997</v>
      </c>
    </row>
    <row r="64" spans="1:6" ht="29.25" customHeight="1" x14ac:dyDescent="0.35">
      <c r="A64" s="1">
        <v>135</v>
      </c>
      <c r="B64" s="2" t="s">
        <v>58</v>
      </c>
      <c r="C64" s="1" t="s">
        <v>0</v>
      </c>
      <c r="D64" s="3">
        <v>2305.6999999999998</v>
      </c>
      <c r="E64">
        <v>90</v>
      </c>
      <c r="F64" s="16">
        <f t="shared" si="0"/>
        <v>207512.99999999997</v>
      </c>
    </row>
    <row r="65" spans="1:6" ht="29.25" customHeight="1" x14ac:dyDescent="0.35">
      <c r="A65" s="1">
        <v>136</v>
      </c>
      <c r="B65" s="2" t="s">
        <v>38</v>
      </c>
      <c r="C65" s="1" t="s">
        <v>0</v>
      </c>
      <c r="D65" s="2">
        <v>535</v>
      </c>
      <c r="E65">
        <v>15</v>
      </c>
      <c r="F65" s="16">
        <f t="shared" si="0"/>
        <v>8025</v>
      </c>
    </row>
    <row r="66" spans="1:6" ht="29.25" customHeight="1" x14ac:dyDescent="0.35">
      <c r="A66" s="1">
        <v>137</v>
      </c>
      <c r="B66" s="2" t="s">
        <v>36</v>
      </c>
      <c r="C66" s="1" t="s">
        <v>0</v>
      </c>
      <c r="D66" s="2">
        <v>535</v>
      </c>
      <c r="E66">
        <v>90</v>
      </c>
      <c r="F66" s="16">
        <f t="shared" si="0"/>
        <v>48150</v>
      </c>
    </row>
    <row r="67" spans="1:6" ht="29.25" customHeight="1" x14ac:dyDescent="0.35">
      <c r="A67" s="1">
        <v>142</v>
      </c>
      <c r="B67" s="2" t="s">
        <v>39</v>
      </c>
      <c r="C67" s="1" t="s">
        <v>0</v>
      </c>
      <c r="D67" s="2">
        <v>150</v>
      </c>
      <c r="E67">
        <v>220</v>
      </c>
      <c r="F67" s="16">
        <f t="shared" si="0"/>
        <v>33000</v>
      </c>
    </row>
    <row r="68" spans="1:6" ht="29.25" customHeight="1" x14ac:dyDescent="0.35">
      <c r="B68" s="19" t="s">
        <v>62</v>
      </c>
      <c r="F68" s="20">
        <f>SUM(F2:F67)</f>
        <v>2671936.7800000003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User</cp:lastModifiedBy>
  <dcterms:created xsi:type="dcterms:W3CDTF">2023-01-17T10:56:11Z</dcterms:created>
  <dcterms:modified xsi:type="dcterms:W3CDTF">2023-01-17T21:16:54Z</dcterms:modified>
</cp:coreProperties>
</file>