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3040" windowHeight="10650"/>
  </bookViews>
  <sheets>
    <sheet name="перекриття" sheetId="4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4"/>
  <c r="F20"/>
  <c r="F21"/>
  <c r="F22"/>
  <c r="F24"/>
  <c r="F25"/>
  <c r="F27"/>
  <c r="F28"/>
  <c r="F29"/>
  <c r="F19"/>
  <c r="F16"/>
  <c r="F18"/>
  <c r="F17" l="1"/>
  <c r="F14"/>
  <c r="F13"/>
  <c r="F11"/>
  <c r="F10"/>
  <c r="F31" l="1"/>
  <c r="F35" s="1"/>
</calcChain>
</file>

<file path=xl/sharedStrings.xml><?xml version="1.0" encoding="utf-8"?>
<sst xmlns="http://schemas.openxmlformats.org/spreadsheetml/2006/main" count="50" uniqueCount="37">
  <si>
    <t>№П/п</t>
  </si>
  <si>
    <t xml:space="preserve">Найменування роботи </t>
  </si>
  <si>
    <t>од.вим.</t>
  </si>
  <si>
    <t>к-ть</t>
  </si>
  <si>
    <t>шт.</t>
  </si>
  <si>
    <t>Демонтаж</t>
  </si>
  <si>
    <t>Монтаж</t>
  </si>
  <si>
    <t>м3</t>
  </si>
  <si>
    <t xml:space="preserve">Підрядник </t>
  </si>
  <si>
    <t>Загальна вартість робіт</t>
  </si>
  <si>
    <t xml:space="preserve">Загальна вартість матеріалів </t>
  </si>
  <si>
    <t>Вартість робота+матеріал</t>
  </si>
  <si>
    <t>м2</t>
  </si>
  <si>
    <t>л</t>
  </si>
  <si>
    <t>т</t>
  </si>
  <si>
    <t>Навантаження та вивезення сміття</t>
  </si>
  <si>
    <t>Розбирання горищних перекриттів по
дерев'яних балках в цегляних будівлях</t>
  </si>
  <si>
    <t>Пробивання гнізд у цегляних стінах, розмір
сторони гнізда 250 мм</t>
  </si>
  <si>
    <t>Виготовлення балок, грунтування та фарбування емаллю</t>
  </si>
  <si>
    <t>Балки двотавровi  №12 iз сталi марки 18пс</t>
  </si>
  <si>
    <t>Балки двотаврові №16-22 із сталі марки 18сп</t>
  </si>
  <si>
    <t>Укладання металевих балок в горищних
перекриттях</t>
  </si>
  <si>
    <t xml:space="preserve"> Металева пластина 250х150х10</t>
  </si>
  <si>
    <t>Улаштування перекриттiв по стальних
балках, товщиною 130мм</t>
  </si>
  <si>
    <t>Матеріали:</t>
  </si>
  <si>
    <t>Профнастил оцинкований</t>
  </si>
  <si>
    <t>Суміші бетонні готові важкі, клас бетону В30
[М-400],Р3</t>
  </si>
  <si>
    <t>Гарячекатана арматурна сталь
періодичного профілю, клас А-ІІІ, діаметр 10
мм</t>
  </si>
  <si>
    <t xml:space="preserve">Зачеканиння отворів </t>
  </si>
  <si>
    <t>Суміші бетонні готові важкі, клас бетону В25
[М-400],Р3</t>
  </si>
  <si>
    <t>Грунтовка ГФ-021</t>
  </si>
  <si>
    <t>Емаль ПФ-115</t>
  </si>
  <si>
    <t>контактна особа                                            номер телефону</t>
  </si>
  <si>
    <t>вартість одиниці з ПДВ</t>
  </si>
  <si>
    <t xml:space="preserve">Загальна вартість з ПДВ </t>
  </si>
  <si>
    <t>ТОВ "БК"ДІАС"</t>
  </si>
  <si>
    <t>Азатханян Артур Рудикович                               050-462-06-05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</si>
</sst>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/>
    </xf>
    <xf numFmtId="0" fontId="7" fillId="0" borderId="0" xfId="0" applyFont="1"/>
    <xf numFmtId="0" fontId="6" fillId="2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4" fillId="0" borderId="0" xfId="0" applyNumberFormat="1" applyFont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left" wrapText="1"/>
    </xf>
    <xf numFmtId="0" fontId="3" fillId="0" borderId="12" xfId="0" applyNumberFormat="1" applyFont="1" applyBorder="1" applyAlignment="1">
      <alignment horizontal="left" wrapText="1"/>
    </xf>
    <xf numFmtId="0" fontId="3" fillId="0" borderId="13" xfId="0" applyNumberFormat="1" applyFont="1" applyBorder="1" applyAlignment="1">
      <alignment horizontal="left" wrapText="1"/>
    </xf>
    <xf numFmtId="0" fontId="4" fillId="0" borderId="10" xfId="0" applyNumberFormat="1" applyFont="1" applyBorder="1" applyAlignment="1">
      <alignment horizontal="left" vertical="center" wrapText="1"/>
    </xf>
    <xf numFmtId="0" fontId="4" fillId="0" borderId="0" xfId="0" applyNumberFormat="1" applyFont="1" applyBorder="1" applyAlignment="1">
      <alignment horizontal="left" vertical="center" wrapText="1"/>
    </xf>
    <xf numFmtId="0" fontId="4" fillId="0" borderId="14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wrapText="1"/>
    </xf>
    <xf numFmtId="0" fontId="3" fillId="0" borderId="0" xfId="0" applyNumberFormat="1" applyFont="1" applyBorder="1" applyAlignment="1">
      <alignment horizontal="left" wrapText="1"/>
    </xf>
    <xf numFmtId="0" fontId="3" fillId="0" borderId="14" xfId="0" applyNumberFormat="1" applyFont="1" applyBorder="1" applyAlignment="1">
      <alignment horizontal="left" wrapText="1"/>
    </xf>
    <xf numFmtId="0" fontId="4" fillId="0" borderId="15" xfId="0" applyNumberFormat="1" applyFont="1" applyBorder="1" applyAlignment="1">
      <alignment horizontal="left" vertical="center" wrapText="1"/>
    </xf>
    <xf numFmtId="0" fontId="4" fillId="0" borderId="16" xfId="0" applyNumberFormat="1" applyFont="1" applyBorder="1" applyAlignment="1">
      <alignment horizontal="left" vertical="center" wrapText="1"/>
    </xf>
    <xf numFmtId="0" fontId="4" fillId="0" borderId="17" xfId="0" applyNumberFormat="1" applyFont="1" applyBorder="1" applyAlignment="1">
      <alignment horizontal="left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5"/>
  <sheetViews>
    <sheetView tabSelected="1" zoomScale="85" zoomScaleNormal="85" workbookViewId="0">
      <selection activeCell="B5" sqref="B5:D5"/>
    </sheetView>
  </sheetViews>
  <sheetFormatPr defaultRowHeight="15"/>
  <cols>
    <col min="2" max="2" width="50" customWidth="1"/>
    <col min="3" max="3" width="10.28515625" customWidth="1"/>
    <col min="4" max="4" width="9.7109375" customWidth="1"/>
    <col min="5" max="5" width="15.85546875" customWidth="1"/>
    <col min="6" max="6" width="16.7109375" customWidth="1"/>
  </cols>
  <sheetData>
    <row r="1" spans="1:6" ht="15.75" thickBot="1"/>
    <row r="2" spans="1:6" ht="15.75">
      <c r="B2" s="21" t="s">
        <v>8</v>
      </c>
      <c r="C2" s="22"/>
      <c r="D2" s="23"/>
    </row>
    <row r="3" spans="1:6" ht="15.75">
      <c r="B3" s="24" t="s">
        <v>35</v>
      </c>
      <c r="C3" s="25"/>
      <c r="D3" s="26"/>
    </row>
    <row r="4" spans="1:6" ht="15.75">
      <c r="B4" s="27" t="s">
        <v>32</v>
      </c>
      <c r="C4" s="28"/>
      <c r="D4" s="29"/>
    </row>
    <row r="5" spans="1:6" ht="16.5" thickBot="1">
      <c r="B5" s="30" t="s">
        <v>36</v>
      </c>
      <c r="C5" s="31"/>
      <c r="D5" s="32"/>
    </row>
    <row r="6" spans="1:6" ht="15.75">
      <c r="B6" s="18"/>
      <c r="C6" s="18"/>
      <c r="D6" s="18"/>
    </row>
    <row r="7" spans="1:6" ht="15.75" thickBot="1"/>
    <row r="8" spans="1:6" ht="42.6" customHeight="1">
      <c r="A8" s="1" t="s">
        <v>0</v>
      </c>
      <c r="B8" s="2" t="s">
        <v>1</v>
      </c>
      <c r="C8" s="2" t="s">
        <v>2</v>
      </c>
      <c r="D8" s="3" t="s">
        <v>3</v>
      </c>
      <c r="E8" s="13" t="s">
        <v>33</v>
      </c>
      <c r="F8" s="13" t="s">
        <v>34</v>
      </c>
    </row>
    <row r="9" spans="1:6" ht="21" customHeight="1">
      <c r="A9" s="4"/>
      <c r="B9" s="11" t="s">
        <v>5</v>
      </c>
      <c r="C9" s="5"/>
      <c r="D9" s="6"/>
      <c r="E9" s="6"/>
      <c r="F9" s="6"/>
    </row>
    <row r="10" spans="1:6" ht="42.6" customHeight="1">
      <c r="A10" s="4">
        <v>1</v>
      </c>
      <c r="B10" s="19" t="s">
        <v>16</v>
      </c>
      <c r="C10" s="5" t="s">
        <v>12</v>
      </c>
      <c r="D10" s="6">
        <v>870</v>
      </c>
      <c r="E10" s="6">
        <v>270</v>
      </c>
      <c r="F10" s="6">
        <f>D10*E10</f>
        <v>234900</v>
      </c>
    </row>
    <row r="11" spans="1:6" ht="30.6" customHeight="1">
      <c r="A11" s="7">
        <v>2</v>
      </c>
      <c r="B11" s="10" t="s">
        <v>15</v>
      </c>
      <c r="C11" s="5" t="s">
        <v>14</v>
      </c>
      <c r="D11" s="6">
        <v>150</v>
      </c>
      <c r="E11" s="9">
        <v>480</v>
      </c>
      <c r="F11" s="6">
        <f t="shared" ref="F11" si="0">D11*E11</f>
        <v>72000</v>
      </c>
    </row>
    <row r="12" spans="1:6" ht="30.6" customHeight="1">
      <c r="A12" s="7"/>
      <c r="B12" s="12" t="s">
        <v>6</v>
      </c>
      <c r="C12" s="8"/>
      <c r="D12" s="9"/>
      <c r="E12" s="9"/>
      <c r="F12" s="6"/>
    </row>
    <row r="13" spans="1:6" ht="48" customHeight="1">
      <c r="A13" s="7">
        <v>3</v>
      </c>
      <c r="B13" s="10" t="s">
        <v>17</v>
      </c>
      <c r="C13" s="8" t="s">
        <v>4</v>
      </c>
      <c r="D13" s="9">
        <v>204</v>
      </c>
      <c r="E13" s="9">
        <v>320</v>
      </c>
      <c r="F13" s="6">
        <f>D13*E13</f>
        <v>65280</v>
      </c>
    </row>
    <row r="14" spans="1:6" ht="30.6" customHeight="1">
      <c r="A14" s="7">
        <v>4</v>
      </c>
      <c r="B14" s="10" t="s">
        <v>18</v>
      </c>
      <c r="C14" s="8" t="s">
        <v>14</v>
      </c>
      <c r="D14" s="9">
        <v>9.57</v>
      </c>
      <c r="E14" s="9">
        <v>25800</v>
      </c>
      <c r="F14" s="6">
        <f t="shared" ref="F14:F29" si="1">D14*E14</f>
        <v>246906</v>
      </c>
    </row>
    <row r="15" spans="1:6" ht="30.6" customHeight="1">
      <c r="A15" s="7"/>
      <c r="B15" s="10" t="s">
        <v>24</v>
      </c>
      <c r="C15" s="8"/>
      <c r="D15" s="9"/>
      <c r="E15" s="9"/>
      <c r="F15" s="6"/>
    </row>
    <row r="16" spans="1:6" ht="30.6" customHeight="1">
      <c r="A16" s="7"/>
      <c r="B16" s="10" t="s">
        <v>20</v>
      </c>
      <c r="C16" s="8" t="s">
        <v>14</v>
      </c>
      <c r="D16" s="9">
        <v>7.64</v>
      </c>
      <c r="E16" s="9"/>
      <c r="F16" s="6">
        <f t="shared" si="1"/>
        <v>0</v>
      </c>
    </row>
    <row r="17" spans="1:6" ht="30.6" customHeight="1">
      <c r="A17" s="7"/>
      <c r="B17" s="10" t="s">
        <v>19</v>
      </c>
      <c r="C17" s="8" t="s">
        <v>14</v>
      </c>
      <c r="D17" s="9">
        <v>1.37</v>
      </c>
      <c r="E17" s="9"/>
      <c r="F17" s="6">
        <f t="shared" si="1"/>
        <v>0</v>
      </c>
    </row>
    <row r="18" spans="1:6" ht="30.6" customHeight="1">
      <c r="A18" s="7"/>
      <c r="B18" s="10" t="s">
        <v>22</v>
      </c>
      <c r="C18" s="8" t="s">
        <v>14</v>
      </c>
      <c r="D18" s="9">
        <v>0.56000000000000005</v>
      </c>
      <c r="E18" s="9"/>
      <c r="F18" s="6">
        <f t="shared" si="1"/>
        <v>0</v>
      </c>
    </row>
    <row r="19" spans="1:6" ht="30.6" customHeight="1">
      <c r="A19" s="7"/>
      <c r="B19" s="10" t="s">
        <v>30</v>
      </c>
      <c r="C19" s="8" t="s">
        <v>13</v>
      </c>
      <c r="D19" s="9">
        <v>13</v>
      </c>
      <c r="E19" s="9"/>
      <c r="F19" s="6">
        <f t="shared" si="1"/>
        <v>0</v>
      </c>
    </row>
    <row r="20" spans="1:6" ht="30.6" customHeight="1">
      <c r="A20" s="7"/>
      <c r="B20" s="10" t="s">
        <v>31</v>
      </c>
      <c r="C20" s="8" t="s">
        <v>13</v>
      </c>
      <c r="D20" s="9">
        <v>14</v>
      </c>
      <c r="E20" s="9"/>
      <c r="F20" s="6">
        <f t="shared" si="1"/>
        <v>0</v>
      </c>
    </row>
    <row r="21" spans="1:6" ht="30.6" customHeight="1">
      <c r="A21" s="7">
        <v>6</v>
      </c>
      <c r="B21" s="10" t="s">
        <v>21</v>
      </c>
      <c r="C21" s="8" t="s">
        <v>14</v>
      </c>
      <c r="D21" s="9">
        <v>9.57</v>
      </c>
      <c r="E21" s="9">
        <v>24000</v>
      </c>
      <c r="F21" s="6">
        <f t="shared" si="1"/>
        <v>229680</v>
      </c>
    </row>
    <row r="22" spans="1:6" ht="30.6" customHeight="1">
      <c r="A22" s="7">
        <v>7</v>
      </c>
      <c r="B22" s="10" t="s">
        <v>28</v>
      </c>
      <c r="C22" s="8" t="s">
        <v>4</v>
      </c>
      <c r="D22" s="9">
        <v>204</v>
      </c>
      <c r="E22" s="9">
        <v>250</v>
      </c>
      <c r="F22" s="6">
        <f t="shared" si="1"/>
        <v>51000</v>
      </c>
    </row>
    <row r="23" spans="1:6" ht="30.6" customHeight="1">
      <c r="A23" s="7"/>
      <c r="B23" s="10" t="s">
        <v>24</v>
      </c>
      <c r="C23" s="8"/>
      <c r="D23" s="9"/>
      <c r="E23" s="9"/>
      <c r="F23" s="6"/>
    </row>
    <row r="24" spans="1:6" ht="30.6" customHeight="1">
      <c r="A24" s="7"/>
      <c r="B24" s="10" t="s">
        <v>29</v>
      </c>
      <c r="C24" s="8" t="s">
        <v>7</v>
      </c>
      <c r="D24" s="9">
        <v>3</v>
      </c>
      <c r="E24" s="9"/>
      <c r="F24" s="6">
        <f t="shared" si="1"/>
        <v>0</v>
      </c>
    </row>
    <row r="25" spans="1:6" ht="30.6" customHeight="1">
      <c r="A25" s="7">
        <v>8</v>
      </c>
      <c r="B25" s="10" t="s">
        <v>23</v>
      </c>
      <c r="C25" s="8" t="s">
        <v>12</v>
      </c>
      <c r="D25" s="9">
        <v>780</v>
      </c>
      <c r="E25" s="9">
        <v>750</v>
      </c>
      <c r="F25" s="6">
        <f t="shared" si="1"/>
        <v>585000</v>
      </c>
    </row>
    <row r="26" spans="1:6" ht="30.6" customHeight="1">
      <c r="A26" s="7"/>
      <c r="B26" s="10" t="s">
        <v>24</v>
      </c>
      <c r="C26" s="8"/>
      <c r="D26" s="9"/>
      <c r="E26" s="9"/>
      <c r="F26" s="6"/>
    </row>
    <row r="27" spans="1:6" ht="30.6" customHeight="1">
      <c r="A27" s="7"/>
      <c r="B27" s="10" t="s">
        <v>25</v>
      </c>
      <c r="C27" s="8" t="s">
        <v>12</v>
      </c>
      <c r="D27" s="9">
        <v>950</v>
      </c>
      <c r="E27" s="9"/>
      <c r="F27" s="6">
        <f t="shared" si="1"/>
        <v>0</v>
      </c>
    </row>
    <row r="28" spans="1:6" ht="30.6" customHeight="1">
      <c r="A28" s="7"/>
      <c r="B28" s="10" t="s">
        <v>26</v>
      </c>
      <c r="C28" s="8" t="s">
        <v>7</v>
      </c>
      <c r="D28" s="9">
        <v>79</v>
      </c>
      <c r="E28" s="9"/>
      <c r="F28" s="6">
        <f t="shared" si="1"/>
        <v>0</v>
      </c>
    </row>
    <row r="29" spans="1:6" ht="54" customHeight="1">
      <c r="A29" s="7"/>
      <c r="B29" s="10" t="s">
        <v>27</v>
      </c>
      <c r="C29" s="8" t="s">
        <v>14</v>
      </c>
      <c r="D29" s="9">
        <v>6.5</v>
      </c>
      <c r="E29" s="9"/>
      <c r="F29" s="6">
        <f t="shared" si="1"/>
        <v>0</v>
      </c>
    </row>
    <row r="31" spans="1:6" ht="27">
      <c r="B31" s="33" t="s">
        <v>9</v>
      </c>
      <c r="C31" s="33"/>
      <c r="D31" s="33"/>
      <c r="F31" s="14">
        <f>F10+F11+F13+F14+F21+F25+F22</f>
        <v>1484766</v>
      </c>
    </row>
    <row r="32" spans="1:6" ht="21">
      <c r="F32" s="15"/>
    </row>
    <row r="33" spans="2:6" ht="27">
      <c r="B33" s="34" t="s">
        <v>10</v>
      </c>
      <c r="C33" s="34"/>
      <c r="D33" s="34"/>
      <c r="F33" s="16">
        <f>F16+F17+F18+F27+F28+F29+F24+F19+F20</f>
        <v>0</v>
      </c>
    </row>
    <row r="34" spans="2:6" ht="21">
      <c r="F34" s="15"/>
    </row>
    <row r="35" spans="2:6" ht="27">
      <c r="B35" s="20" t="s">
        <v>11</v>
      </c>
      <c r="C35" s="20"/>
      <c r="D35" s="20"/>
      <c r="F35" s="17">
        <f>F31+F33</f>
        <v>1484766</v>
      </c>
    </row>
  </sheetData>
  <mergeCells count="7">
    <mergeCell ref="B35:D35"/>
    <mergeCell ref="B2:D2"/>
    <mergeCell ref="B3:D3"/>
    <mergeCell ref="B4:D4"/>
    <mergeCell ref="B5:D5"/>
    <mergeCell ref="B31:D31"/>
    <mergeCell ref="B33:D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перекриття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2023-03-15T20:17:01Z</dcterms:modified>
</cp:coreProperties>
</file>