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48" i="1"/>
  <c r="E47" i="1"/>
  <c r="E46" i="1"/>
  <c r="E45" i="1"/>
  <c r="E44" i="1"/>
  <c r="E43" i="1"/>
  <c r="E42" i="1"/>
  <c r="E41" i="1"/>
  <c r="E50" i="1" l="1"/>
  <c r="E38" i="1"/>
  <c r="E37" i="1"/>
  <c r="E36" i="1"/>
  <c r="E35" i="1"/>
  <c r="E31" i="1"/>
  <c r="E30" i="1"/>
  <c r="E19" i="1"/>
  <c r="E20" i="1"/>
  <c r="E29" i="1"/>
  <c r="E28" i="1"/>
  <c r="E27" i="1"/>
  <c r="E26" i="1"/>
  <c r="E25" i="1"/>
  <c r="E24" i="1"/>
  <c r="E23" i="1"/>
  <c r="E22" i="1"/>
  <c r="E21" i="1"/>
  <c r="E18" i="1"/>
  <c r="E17" i="1"/>
  <c r="E16" i="1"/>
  <c r="E11" i="1"/>
  <c r="E10" i="1"/>
  <c r="E9" i="1"/>
  <c r="E8" i="1"/>
  <c r="E7" i="1"/>
  <c r="E32" i="1" l="1"/>
  <c r="E39" i="1"/>
  <c r="E6" i="1" l="1"/>
  <c r="E5" i="1"/>
  <c r="E13" i="1" l="1"/>
</calcChain>
</file>

<file path=xl/sharedStrings.xml><?xml version="1.0" encoding="utf-8"?>
<sst xmlns="http://schemas.openxmlformats.org/spreadsheetml/2006/main" count="142" uniqueCount="77">
  <si>
    <t xml:space="preserve">Наименование </t>
  </si>
  <si>
    <t>Кол-во</t>
  </si>
  <si>
    <t>Ед.измер.</t>
  </si>
  <si>
    <t>Цена за ед.</t>
  </si>
  <si>
    <t xml:space="preserve">Сумма </t>
  </si>
  <si>
    <t>Материалы</t>
  </si>
  <si>
    <t>Работы</t>
  </si>
  <si>
    <t>Глубокопроникающая  грунтовка Baumit Grund 10кг.</t>
  </si>
  <si>
    <t>4</t>
  </si>
  <si>
    <t>ведро</t>
  </si>
  <si>
    <t>м.кв</t>
  </si>
  <si>
    <t>лист</t>
  </si>
  <si>
    <t>м.пг</t>
  </si>
  <si>
    <t>Полиуретановая клей-пена 750 мл.</t>
  </si>
  <si>
    <t>балон</t>
  </si>
  <si>
    <t>мешок</t>
  </si>
  <si>
    <t>1</t>
  </si>
  <si>
    <t>шт</t>
  </si>
  <si>
    <t>устройство откосов</t>
  </si>
  <si>
    <t>Примыкающий профиль к окнам с сеткой, 2,5 м</t>
  </si>
  <si>
    <t>Защитный профиль с сеткой и капельником 2,5 м</t>
  </si>
  <si>
    <t>Деформационный профиль, 2,5 м</t>
  </si>
  <si>
    <t>3</t>
  </si>
  <si>
    <t>Дюбель для теплоизоляции с металлическим  штифтом   и термоголовкой 10*200 мм</t>
  </si>
  <si>
    <t>Пенополистирольная  заглушка под дюбель</t>
  </si>
  <si>
    <t>Сетка стеклотканеая Baumit StarTex, щелочеустойчивая 55 м.кв</t>
  </si>
  <si>
    <t>5</t>
  </si>
  <si>
    <t>рулон</t>
  </si>
  <si>
    <t>Грунт-краска Baumit UniPrimer 25 кг.</t>
  </si>
  <si>
    <t>Декоративная cиликон-силикатная  штукатурка Baumit "Барашек" 1,5 К( цвет белый) 25 кг</t>
  </si>
  <si>
    <t>7</t>
  </si>
  <si>
    <t>Доставка материалов и оборудования</t>
  </si>
  <si>
    <t>шт.</t>
  </si>
  <si>
    <t>Стоимость материалов :</t>
  </si>
  <si>
    <t>12</t>
  </si>
  <si>
    <t>10</t>
  </si>
  <si>
    <t>2</t>
  </si>
  <si>
    <t>Утепление цокольной части</t>
  </si>
  <si>
    <t>15</t>
  </si>
  <si>
    <t>Дюбель для теплоизоляции с металлическим  штифтом   и термоголовкой 10*90 мм</t>
  </si>
  <si>
    <t>200</t>
  </si>
  <si>
    <t>Всего за раздел:</t>
  </si>
  <si>
    <t>Утепление фасада</t>
  </si>
  <si>
    <t>Экструдированный пенополистирол Penoboard 1200*550*50 мм</t>
  </si>
  <si>
    <t>68</t>
  </si>
  <si>
    <t>Пенополистирол EPS-80 1000*500*100 мм</t>
  </si>
  <si>
    <t>Смесь для приклеивания утеплителя Baumit NivoFix 25 кг.</t>
  </si>
  <si>
    <t>Смесь для защиты утеплителя Baumit ProContact 25 кг.</t>
  </si>
  <si>
    <t>50</t>
  </si>
  <si>
    <t>54</t>
  </si>
  <si>
    <t>19</t>
  </si>
  <si>
    <t>1500</t>
  </si>
  <si>
    <t>6</t>
  </si>
  <si>
    <t>Угловой защитный профиль с сеткой 100x150 mm, 2,5 м.пг</t>
  </si>
  <si>
    <t>Пенополистирол EPS-80 1000*500*20 мм</t>
  </si>
  <si>
    <t>40</t>
  </si>
  <si>
    <t>75</t>
  </si>
  <si>
    <t>монтаж декоративных элементов</t>
  </si>
  <si>
    <t>Монтаж декоративных элементов</t>
  </si>
  <si>
    <t>22</t>
  </si>
  <si>
    <t>Монтаж подоконных отливов</t>
  </si>
  <si>
    <t>Отлив подоконный, коричневый 850*150 мм</t>
  </si>
  <si>
    <t>Отлив подоконный, коричневый 1000*150 мм</t>
  </si>
  <si>
    <t>Отлив подоконный, коричневый 1800*150 мм</t>
  </si>
  <si>
    <t>8</t>
  </si>
  <si>
    <t>Отлив подоконный, коричневый 1200*150 мм</t>
  </si>
  <si>
    <t>Герметик кровельный, коричневый</t>
  </si>
  <si>
    <t>монтаж отливов</t>
  </si>
  <si>
    <t>Смесь для приклеивания и защиты Baumit StarContact 25 кг.</t>
  </si>
  <si>
    <t>Обмазочная гидроизоляция Baumit Protect A1, 25 кг</t>
  </si>
  <si>
    <t>Заглушка под отлив</t>
  </si>
  <si>
    <t>Мозаичная декоративная штуатурка Baumit MosaikTop 25 кг.</t>
  </si>
  <si>
    <t>254</t>
  </si>
  <si>
    <t xml:space="preserve">Стоимость материалов </t>
  </si>
  <si>
    <t>монтаж утеплителя(все этапы)</t>
  </si>
  <si>
    <t>Отлив подоконный, коричневый 1300*150 мм ширина200мм</t>
  </si>
  <si>
    <t>монтаж утеплителя(все. кроме декоративной штукатурки)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</si>
</sst>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_р_."/>
    <numFmt numFmtId="165" formatCode="#,##0.00\ &quot;грн.&quot;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  <charset val="204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</cellStyleXfs>
  <cellXfs count="129">
    <xf numFmtId="0" fontId="0" fillId="0" borderId="0" xfId="0"/>
    <xf numFmtId="0" fontId="6" fillId="0" borderId="1" xfId="2" applyFont="1" applyFill="1" applyBorder="1" applyAlignment="1">
      <alignment wrapText="1"/>
    </xf>
    <xf numFmtId="49" fontId="6" fillId="4" borderId="2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43" fontId="6" fillId="0" borderId="2" xfId="1" applyFont="1" applyFill="1" applyBorder="1" applyAlignment="1">
      <alignment wrapText="1"/>
    </xf>
    <xf numFmtId="0" fontId="7" fillId="0" borderId="0" xfId="0" applyFont="1"/>
    <xf numFmtId="0" fontId="2" fillId="0" borderId="0" xfId="0" applyFont="1"/>
    <xf numFmtId="0" fontId="6" fillId="0" borderId="10" xfId="2" applyFont="1" applyFill="1" applyBorder="1" applyAlignment="1">
      <alignment wrapText="1"/>
    </xf>
    <xf numFmtId="49" fontId="6" fillId="0" borderId="11" xfId="2" applyNumberFormat="1" applyFont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43" fontId="6" fillId="0" borderId="11" xfId="1" applyFont="1" applyBorder="1" applyAlignment="1"/>
    <xf numFmtId="165" fontId="6" fillId="0" borderId="12" xfId="1" applyNumberFormat="1" applyFont="1" applyFill="1" applyBorder="1" applyAlignment="1">
      <alignment wrapText="1"/>
    </xf>
    <xf numFmtId="0" fontId="6" fillId="0" borderId="11" xfId="0" applyFont="1" applyBorder="1" applyAlignment="1">
      <alignment horizontal="center"/>
    </xf>
    <xf numFmtId="43" fontId="6" fillId="0" borderId="11" xfId="1" applyFont="1" applyFill="1" applyBorder="1" applyAlignment="1"/>
    <xf numFmtId="165" fontId="6" fillId="4" borderId="12" xfId="1" applyNumberFormat="1" applyFont="1" applyFill="1" applyBorder="1" applyAlignment="1">
      <alignment horizontal="right" wrapText="1"/>
    </xf>
    <xf numFmtId="0" fontId="8" fillId="0" borderId="0" xfId="0" applyFont="1"/>
    <xf numFmtId="49" fontId="6" fillId="4" borderId="11" xfId="2" applyNumberFormat="1" applyFont="1" applyFill="1" applyBorder="1" applyAlignment="1">
      <alignment horizontal="center"/>
    </xf>
    <xf numFmtId="0" fontId="6" fillId="0" borderId="11" xfId="2" quotePrefix="1" applyFont="1" applyFill="1" applyBorder="1" applyAlignment="1">
      <alignment horizontal="center"/>
    </xf>
    <xf numFmtId="0" fontId="6" fillId="4" borderId="11" xfId="2" applyNumberFormat="1" applyFont="1" applyFill="1" applyBorder="1" applyAlignment="1">
      <alignment horizontal="center"/>
    </xf>
    <xf numFmtId="49" fontId="6" fillId="0" borderId="11" xfId="2" applyNumberFormat="1" applyFont="1" applyFill="1" applyBorder="1" applyAlignment="1">
      <alignment horizontal="center" wrapText="1"/>
    </xf>
    <xf numFmtId="43" fontId="6" fillId="0" borderId="11" xfId="1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43" fontId="6" fillId="0" borderId="0" xfId="1" applyFont="1" applyFill="1" applyBorder="1" applyAlignment="1"/>
    <xf numFmtId="165" fontId="6" fillId="4" borderId="15" xfId="1" applyNumberFormat="1" applyFont="1" applyFill="1" applyBorder="1" applyAlignment="1">
      <alignment horizontal="right" wrapText="1"/>
    </xf>
    <xf numFmtId="49" fontId="6" fillId="0" borderId="11" xfId="0" applyNumberFormat="1" applyFont="1" applyBorder="1" applyAlignment="1">
      <alignment horizontal="center"/>
    </xf>
    <xf numFmtId="0" fontId="6" fillId="0" borderId="4" xfId="2" applyFont="1" applyFill="1" applyBorder="1" applyAlignment="1">
      <alignment wrapText="1"/>
    </xf>
    <xf numFmtId="49" fontId="6" fillId="0" borderId="5" xfId="2" applyNumberFormat="1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/>
    </xf>
    <xf numFmtId="43" fontId="6" fillId="0" borderId="5" xfId="1" applyFont="1" applyFill="1" applyBorder="1" applyAlignment="1">
      <alignment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center"/>
    </xf>
    <xf numFmtId="43" fontId="6" fillId="0" borderId="17" xfId="1" applyFont="1" applyFill="1" applyBorder="1" applyAlignment="1"/>
    <xf numFmtId="165" fontId="6" fillId="4" borderId="18" xfId="1" applyNumberFormat="1" applyFont="1" applyFill="1" applyBorder="1" applyAlignment="1">
      <alignment horizontal="right" wrapText="1"/>
    </xf>
    <xf numFmtId="165" fontId="10" fillId="0" borderId="23" xfId="0" applyNumberFormat="1" applyFont="1" applyBorder="1"/>
    <xf numFmtId="165" fontId="3" fillId="0" borderId="23" xfId="0" applyNumberFormat="1" applyFont="1" applyBorder="1"/>
    <xf numFmtId="49" fontId="0" fillId="0" borderId="0" xfId="0" applyNumberFormat="1"/>
    <xf numFmtId="165" fontId="0" fillId="0" borderId="0" xfId="0" applyNumberFormat="1"/>
    <xf numFmtId="49" fontId="8" fillId="4" borderId="11" xfId="2" applyNumberFormat="1" applyFont="1" applyFill="1" applyBorder="1" applyAlignment="1">
      <alignment horizontal="center"/>
    </xf>
    <xf numFmtId="49" fontId="8" fillId="0" borderId="11" xfId="2" applyNumberFormat="1" applyFont="1" applyFill="1" applyBorder="1" applyAlignment="1">
      <alignment horizontal="center" wrapText="1"/>
    </xf>
    <xf numFmtId="165" fontId="6" fillId="0" borderId="13" xfId="1" applyNumberFormat="1" applyFont="1" applyFill="1" applyBorder="1" applyAlignment="1">
      <alignment wrapText="1"/>
    </xf>
    <xf numFmtId="43" fontId="6" fillId="4" borderId="11" xfId="1" applyFont="1" applyFill="1" applyBorder="1" applyAlignment="1">
      <alignment wrapText="1"/>
    </xf>
    <xf numFmtId="165" fontId="12" fillId="0" borderId="23" xfId="0" applyNumberFormat="1" applyFont="1" applyBorder="1"/>
    <xf numFmtId="165" fontId="6" fillId="0" borderId="25" xfId="1" applyNumberFormat="1" applyFont="1" applyFill="1" applyBorder="1" applyAlignment="1">
      <alignment wrapText="1"/>
    </xf>
    <xf numFmtId="165" fontId="6" fillId="4" borderId="9" xfId="1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center"/>
    </xf>
    <xf numFmtId="165" fontId="6" fillId="4" borderId="6" xfId="1" applyNumberFormat="1" applyFont="1" applyFill="1" applyBorder="1" applyAlignment="1">
      <alignment horizontal="right" wrapText="1"/>
    </xf>
    <xf numFmtId="165" fontId="10" fillId="4" borderId="23" xfId="3" applyNumberFormat="1" applyFont="1" applyFill="1" applyBorder="1" applyAlignment="1">
      <alignment horizontal="center" wrapText="1"/>
    </xf>
    <xf numFmtId="43" fontId="6" fillId="0" borderId="8" xfId="1" applyFont="1" applyFill="1" applyBorder="1" applyAlignment="1"/>
    <xf numFmtId="43" fontId="6" fillId="0" borderId="5" xfId="1" applyFont="1" applyFill="1" applyBorder="1" applyAlignment="1"/>
    <xf numFmtId="43" fontId="6" fillId="4" borderId="0" xfId="1" applyFont="1" applyFill="1" applyBorder="1" applyAlignment="1">
      <alignment wrapText="1"/>
    </xf>
    <xf numFmtId="0" fontId="6" fillId="0" borderId="29" xfId="0" applyFont="1" applyBorder="1" applyAlignment="1">
      <alignment horizontal="left" wrapText="1"/>
    </xf>
    <xf numFmtId="0" fontId="6" fillId="0" borderId="30" xfId="0" applyFont="1" applyBorder="1" applyAlignment="1">
      <alignment horizontal="center"/>
    </xf>
    <xf numFmtId="43" fontId="6" fillId="4" borderId="30" xfId="1" applyFont="1" applyFill="1" applyBorder="1" applyAlignment="1">
      <alignment wrapText="1"/>
    </xf>
    <xf numFmtId="165" fontId="6" fillId="4" borderId="31" xfId="1" applyNumberFormat="1" applyFont="1" applyFill="1" applyBorder="1" applyAlignment="1">
      <alignment horizontal="right" wrapText="1"/>
    </xf>
    <xf numFmtId="43" fontId="6" fillId="4" borderId="17" xfId="1" applyFont="1" applyFill="1" applyBorder="1" applyAlignment="1">
      <alignment wrapText="1"/>
    </xf>
    <xf numFmtId="165" fontId="10" fillId="4" borderId="23" xfId="1" applyNumberFormat="1" applyFont="1" applyFill="1" applyBorder="1" applyAlignment="1">
      <alignment horizontal="right" wrapText="1"/>
    </xf>
    <xf numFmtId="165" fontId="6" fillId="0" borderId="3" xfId="1" applyNumberFormat="1" applyFont="1" applyFill="1" applyBorder="1" applyAlignment="1">
      <alignment wrapText="1"/>
    </xf>
    <xf numFmtId="43" fontId="6" fillId="0" borderId="30" xfId="1" applyFont="1" applyFill="1" applyBorder="1" applyAlignment="1"/>
    <xf numFmtId="165" fontId="10" fillId="4" borderId="19" xfId="1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2" fontId="6" fillId="0" borderId="17" xfId="1" applyNumberFormat="1" applyFont="1" applyFill="1" applyBorder="1" applyAlignment="1"/>
    <xf numFmtId="0" fontId="6" fillId="0" borderId="17" xfId="0" applyFont="1" applyBorder="1" applyAlignment="1">
      <alignment horizontal="left" wrapText="1"/>
    </xf>
    <xf numFmtId="49" fontId="8" fillId="4" borderId="5" xfId="2" applyNumberFormat="1" applyFont="1" applyFill="1" applyBorder="1" applyAlignment="1">
      <alignment horizontal="center"/>
    </xf>
    <xf numFmtId="0" fontId="6" fillId="4" borderId="5" xfId="2" applyNumberFormat="1" applyFont="1" applyFill="1" applyBorder="1" applyAlignment="1">
      <alignment horizontal="center"/>
    </xf>
    <xf numFmtId="43" fontId="6" fillId="0" borderId="5" xfId="1" applyFont="1" applyBorder="1" applyAlignment="1"/>
    <xf numFmtId="165" fontId="10" fillId="4" borderId="19" xfId="3" applyNumberFormat="1" applyFont="1" applyFill="1" applyBorder="1" applyAlignment="1">
      <alignment horizontal="center" wrapText="1"/>
    </xf>
    <xf numFmtId="0" fontId="6" fillId="0" borderId="32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/>
    </xf>
    <xf numFmtId="165" fontId="6" fillId="0" borderId="6" xfId="1" applyNumberFormat="1" applyFont="1" applyFill="1" applyBorder="1" applyAlignment="1">
      <alignment wrapText="1"/>
    </xf>
    <xf numFmtId="0" fontId="11" fillId="0" borderId="20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left" wrapText="1"/>
    </xf>
    <xf numFmtId="0" fontId="11" fillId="0" borderId="22" xfId="0" applyFont="1" applyFill="1" applyBorder="1" applyAlignment="1">
      <alignment horizontal="left" wrapText="1"/>
    </xf>
    <xf numFmtId="0" fontId="5" fillId="5" borderId="20" xfId="2" applyFont="1" applyFill="1" applyBorder="1" applyAlignment="1">
      <alignment horizontal="center" vertical="center" wrapText="1"/>
    </xf>
    <xf numFmtId="0" fontId="5" fillId="5" borderId="21" xfId="2" applyFont="1" applyFill="1" applyBorder="1" applyAlignment="1">
      <alignment horizontal="center" vertical="center" wrapText="1"/>
    </xf>
    <xf numFmtId="0" fontId="5" fillId="5" borderId="22" xfId="2" applyFont="1" applyFill="1" applyBorder="1" applyAlignment="1">
      <alignment horizontal="center" vertical="center" wrapText="1"/>
    </xf>
    <xf numFmtId="0" fontId="5" fillId="5" borderId="29" xfId="2" applyFont="1" applyFill="1" applyBorder="1" applyAlignment="1">
      <alignment horizontal="center" vertical="center" wrapText="1"/>
    </xf>
    <xf numFmtId="0" fontId="5" fillId="5" borderId="30" xfId="2" applyFont="1" applyFill="1" applyBorder="1" applyAlignment="1">
      <alignment horizontal="center" vertical="center" wrapText="1"/>
    </xf>
    <xf numFmtId="0" fontId="5" fillId="5" borderId="31" xfId="2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center"/>
    </xf>
    <xf numFmtId="165" fontId="6" fillId="0" borderId="12" xfId="1" applyNumberFormat="1" applyFont="1" applyFill="1" applyBorder="1" applyAlignment="1">
      <alignment horizontal="right" wrapText="1"/>
    </xf>
    <xf numFmtId="4" fontId="10" fillId="4" borderId="16" xfId="3" applyNumberFormat="1" applyFont="1" applyFill="1" applyBorder="1" applyAlignment="1">
      <alignment horizontal="left" wrapText="1"/>
    </xf>
    <xf numFmtId="4" fontId="10" fillId="4" borderId="17" xfId="3" applyNumberFormat="1" applyFont="1" applyFill="1" applyBorder="1" applyAlignment="1">
      <alignment horizontal="left" wrapText="1"/>
    </xf>
    <xf numFmtId="4" fontId="10" fillId="4" borderId="18" xfId="3" applyNumberFormat="1" applyFont="1" applyFill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0" fillId="0" borderId="17" xfId="0" applyFont="1" applyBorder="1" applyAlignment="1">
      <alignment horizontal="left" wrapText="1"/>
    </xf>
    <xf numFmtId="0" fontId="10" fillId="0" borderId="18" xfId="0" applyFont="1" applyBorder="1" applyAlignment="1">
      <alignment horizontal="left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5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165" fontId="5" fillId="2" borderId="3" xfId="2" applyNumberFormat="1" applyFont="1" applyFill="1" applyBorder="1" applyAlignment="1">
      <alignment horizontal="center" vertical="center" wrapText="1"/>
    </xf>
    <xf numFmtId="165" fontId="5" fillId="2" borderId="6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5" borderId="20" xfId="2" applyFont="1" applyFill="1" applyBorder="1" applyAlignment="1">
      <alignment horizontal="center" vertical="center" wrapText="1"/>
    </xf>
    <xf numFmtId="0" fontId="5" fillId="5" borderId="21" xfId="2" applyFont="1" applyFill="1" applyBorder="1" applyAlignment="1">
      <alignment horizontal="center" vertical="center" wrapText="1"/>
    </xf>
    <xf numFmtId="0" fontId="5" fillId="5" borderId="22" xfId="2" applyFont="1" applyFill="1" applyBorder="1" applyAlignment="1">
      <alignment horizontal="center" vertical="center" wrapText="1"/>
    </xf>
    <xf numFmtId="4" fontId="10" fillId="4" borderId="26" xfId="3" applyNumberFormat="1" applyFont="1" applyFill="1" applyBorder="1" applyAlignment="1">
      <alignment horizontal="left" wrapText="1"/>
    </xf>
    <xf numFmtId="4" fontId="10" fillId="4" borderId="27" xfId="3" applyNumberFormat="1" applyFont="1" applyFill="1" applyBorder="1" applyAlignment="1">
      <alignment horizontal="left" wrapText="1"/>
    </xf>
    <xf numFmtId="4" fontId="10" fillId="4" borderId="28" xfId="3" applyNumberFormat="1" applyFont="1" applyFill="1" applyBorder="1" applyAlignment="1">
      <alignment horizontal="left" wrapText="1"/>
    </xf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3" fillId="0" borderId="20" xfId="0" applyFont="1" applyFill="1" applyBorder="1" applyAlignment="1">
      <alignment horizontal="left" wrapText="1"/>
    </xf>
    <xf numFmtId="0" fontId="13" fillId="0" borderId="21" xfId="0" applyFont="1" applyFill="1" applyBorder="1" applyAlignment="1">
      <alignment horizontal="left" wrapText="1"/>
    </xf>
    <xf numFmtId="0" fontId="13" fillId="0" borderId="22" xfId="0" applyFont="1" applyFill="1" applyBorder="1" applyAlignment="1">
      <alignment horizontal="left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0" fillId="0" borderId="22" xfId="0" applyFont="1" applyBorder="1" applyAlignment="1">
      <alignment horizontal="left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  <xf numFmtId="4" fontId="10" fillId="4" borderId="20" xfId="3" applyNumberFormat="1" applyFont="1" applyFill="1" applyBorder="1" applyAlignment="1">
      <alignment horizontal="left" wrapText="1"/>
    </xf>
    <xf numFmtId="4" fontId="10" fillId="4" borderId="21" xfId="3" applyNumberFormat="1" applyFont="1" applyFill="1" applyBorder="1" applyAlignment="1">
      <alignment horizontal="left" wrapText="1"/>
    </xf>
    <xf numFmtId="4" fontId="10" fillId="4" borderId="22" xfId="3" applyNumberFormat="1" applyFont="1" applyFill="1" applyBorder="1" applyAlignment="1">
      <alignment horizontal="left" wrapText="1"/>
    </xf>
    <xf numFmtId="4" fontId="10" fillId="0" borderId="20" xfId="3" applyNumberFormat="1" applyFont="1" applyFill="1" applyBorder="1" applyAlignment="1">
      <alignment horizontal="left" wrapText="1"/>
    </xf>
    <xf numFmtId="4" fontId="10" fillId="0" borderId="21" xfId="3" applyNumberFormat="1" applyFont="1" applyFill="1" applyBorder="1" applyAlignment="1">
      <alignment horizontal="left" wrapText="1"/>
    </xf>
    <xf numFmtId="4" fontId="10" fillId="0" borderId="22" xfId="3" applyNumberFormat="1" applyFont="1" applyFill="1" applyBorder="1" applyAlignment="1">
      <alignment horizontal="left" wrapText="1"/>
    </xf>
    <xf numFmtId="165" fontId="6" fillId="0" borderId="24" xfId="1" applyNumberFormat="1" applyFont="1" applyFill="1" applyBorder="1" applyAlignment="1">
      <alignment wrapText="1"/>
    </xf>
    <xf numFmtId="165" fontId="6" fillId="0" borderId="6" xfId="1" applyNumberFormat="1" applyFont="1" applyFill="1" applyBorder="1" applyAlignment="1">
      <alignment horizontal="right" wrapText="1"/>
    </xf>
  </cellXfs>
  <cellStyles count="4">
    <cellStyle name="Обычный" xfId="0" builtinId="0"/>
    <cellStyle name="Обычный 3" xfId="2"/>
    <cellStyle name="Обычный 3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showGridLines="0" tabSelected="1" workbookViewId="0">
      <selection activeCell="H26" sqref="H26"/>
    </sheetView>
  </sheetViews>
  <sheetFormatPr defaultRowHeight="15" x14ac:dyDescent="0.25"/>
  <cols>
    <col min="1" max="1" width="48.42578125" customWidth="1"/>
    <col min="2" max="2" width="7.85546875" style="37" bestFit="1" customWidth="1"/>
    <col min="3" max="3" width="9.28515625" customWidth="1"/>
    <col min="4" max="4" width="10.28515625" bestFit="1" customWidth="1"/>
    <col min="5" max="5" width="13.7109375" style="38" bestFit="1" customWidth="1"/>
    <col min="6" max="6" width="36.5703125" bestFit="1" customWidth="1"/>
    <col min="9" max="9" width="10.28515625" bestFit="1" customWidth="1"/>
    <col min="10" max="10" width="22.7109375" style="38" customWidth="1"/>
  </cols>
  <sheetData>
    <row r="1" spans="1:11" ht="14.45" customHeight="1" x14ac:dyDescent="0.25">
      <c r="A1" s="117" t="s">
        <v>0</v>
      </c>
      <c r="B1" s="119" t="s">
        <v>1</v>
      </c>
      <c r="C1" s="91" t="s">
        <v>2</v>
      </c>
      <c r="D1" s="93" t="s">
        <v>3</v>
      </c>
      <c r="E1" s="95" t="s">
        <v>4</v>
      </c>
      <c r="F1" s="97" t="s">
        <v>0</v>
      </c>
      <c r="G1" s="97" t="s">
        <v>1</v>
      </c>
      <c r="H1" s="91" t="s">
        <v>2</v>
      </c>
      <c r="I1" s="93" t="s">
        <v>3</v>
      </c>
      <c r="J1" s="95" t="s">
        <v>4</v>
      </c>
    </row>
    <row r="2" spans="1:11" ht="15.75" thickBot="1" x14ac:dyDescent="0.3">
      <c r="A2" s="118"/>
      <c r="B2" s="120"/>
      <c r="C2" s="92"/>
      <c r="D2" s="94"/>
      <c r="E2" s="96"/>
      <c r="F2" s="98"/>
      <c r="G2" s="98"/>
      <c r="H2" s="92"/>
      <c r="I2" s="94"/>
      <c r="J2" s="96"/>
    </row>
    <row r="3" spans="1:11" ht="22.15" customHeight="1" thickBot="1" x14ac:dyDescent="0.3">
      <c r="A3" s="114" t="s">
        <v>5</v>
      </c>
      <c r="B3" s="115"/>
      <c r="C3" s="115"/>
      <c r="D3" s="115"/>
      <c r="E3" s="116"/>
      <c r="F3" s="115" t="s">
        <v>6</v>
      </c>
      <c r="G3" s="115"/>
      <c r="H3" s="115"/>
      <c r="I3" s="115"/>
      <c r="J3" s="116"/>
    </row>
    <row r="4" spans="1:11" ht="22.15" customHeight="1" thickBot="1" x14ac:dyDescent="0.3">
      <c r="A4" s="99" t="s">
        <v>37</v>
      </c>
      <c r="B4" s="100"/>
      <c r="C4" s="100"/>
      <c r="D4" s="100"/>
      <c r="E4" s="100"/>
      <c r="F4" s="100"/>
      <c r="G4" s="100"/>
      <c r="H4" s="100"/>
      <c r="I4" s="100"/>
      <c r="J4" s="101"/>
    </row>
    <row r="5" spans="1:11" s="6" customFormat="1" ht="24.75" x14ac:dyDescent="0.25">
      <c r="A5" s="1" t="s">
        <v>7</v>
      </c>
      <c r="B5" s="2" t="s">
        <v>16</v>
      </c>
      <c r="C5" s="3" t="s">
        <v>9</v>
      </c>
      <c r="D5" s="4">
        <v>175</v>
      </c>
      <c r="E5" s="44">
        <f>D5*B5</f>
        <v>175</v>
      </c>
      <c r="F5" s="21" t="s">
        <v>76</v>
      </c>
      <c r="G5" s="12">
        <v>63</v>
      </c>
      <c r="H5" s="12" t="s">
        <v>12</v>
      </c>
      <c r="I5" s="13"/>
      <c r="J5" s="14"/>
      <c r="K5" s="5"/>
    </row>
    <row r="6" spans="1:11" ht="24.75" x14ac:dyDescent="0.25">
      <c r="A6" s="7" t="s">
        <v>43</v>
      </c>
      <c r="B6" s="8" t="s">
        <v>44</v>
      </c>
      <c r="C6" s="9" t="s">
        <v>11</v>
      </c>
      <c r="D6" s="10">
        <v>108</v>
      </c>
      <c r="E6" s="41">
        <f t="shared" ref="E6" si="0">D6*B6</f>
        <v>7344</v>
      </c>
      <c r="F6" s="21"/>
      <c r="G6" s="12"/>
      <c r="H6" s="12"/>
      <c r="I6" s="13"/>
      <c r="J6" s="14"/>
      <c r="K6" s="15"/>
    </row>
    <row r="7" spans="1:11" x14ac:dyDescent="0.25">
      <c r="A7" s="7" t="s">
        <v>13</v>
      </c>
      <c r="B7" s="39" t="s">
        <v>34</v>
      </c>
      <c r="C7" s="18" t="s">
        <v>14</v>
      </c>
      <c r="D7" s="10">
        <v>175</v>
      </c>
      <c r="E7" s="41">
        <f t="shared" ref="E7:E11" si="1">D7*B7</f>
        <v>2100</v>
      </c>
      <c r="F7" s="21"/>
      <c r="G7" s="12"/>
      <c r="H7" s="12"/>
      <c r="I7" s="13"/>
      <c r="J7" s="14"/>
      <c r="K7" s="15"/>
    </row>
    <row r="8" spans="1:11" x14ac:dyDescent="0.25">
      <c r="A8" s="7" t="s">
        <v>68</v>
      </c>
      <c r="B8" s="40" t="s">
        <v>38</v>
      </c>
      <c r="C8" s="9" t="s">
        <v>15</v>
      </c>
      <c r="D8" s="20">
        <v>278</v>
      </c>
      <c r="E8" s="41">
        <f t="shared" si="1"/>
        <v>4170</v>
      </c>
      <c r="F8" s="21"/>
      <c r="G8" s="12"/>
      <c r="H8" s="12"/>
      <c r="I8" s="13"/>
      <c r="J8" s="14"/>
      <c r="K8" s="15"/>
    </row>
    <row r="9" spans="1:11" ht="25.5" thickBot="1" x14ac:dyDescent="0.3">
      <c r="A9" s="7" t="s">
        <v>25</v>
      </c>
      <c r="B9" s="19" t="s">
        <v>16</v>
      </c>
      <c r="C9" s="9" t="s">
        <v>27</v>
      </c>
      <c r="D9" s="20">
        <v>2020</v>
      </c>
      <c r="E9" s="41">
        <f t="shared" si="1"/>
        <v>2020</v>
      </c>
      <c r="F9" s="47"/>
      <c r="G9" s="48"/>
      <c r="H9" s="48"/>
      <c r="I9" s="52"/>
      <c r="J9" s="128"/>
      <c r="K9" s="15"/>
    </row>
    <row r="10" spans="1:11" ht="24.75" x14ac:dyDescent="0.25">
      <c r="A10" s="7" t="s">
        <v>39</v>
      </c>
      <c r="B10" s="19" t="s">
        <v>40</v>
      </c>
      <c r="C10" s="9" t="s">
        <v>17</v>
      </c>
      <c r="D10" s="20">
        <v>1.8</v>
      </c>
      <c r="E10" s="41">
        <f t="shared" si="1"/>
        <v>360</v>
      </c>
      <c r="F10" s="54"/>
      <c r="G10" s="55"/>
      <c r="H10" s="55"/>
      <c r="I10" s="56"/>
      <c r="J10" s="57"/>
      <c r="K10" s="15"/>
    </row>
    <row r="11" spans="1:11" x14ac:dyDescent="0.25">
      <c r="A11" s="7" t="s">
        <v>28</v>
      </c>
      <c r="B11" s="19" t="s">
        <v>16</v>
      </c>
      <c r="C11" s="9" t="s">
        <v>17</v>
      </c>
      <c r="D11" s="20">
        <v>890</v>
      </c>
      <c r="E11" s="41">
        <f t="shared" si="1"/>
        <v>890</v>
      </c>
      <c r="F11" s="22"/>
      <c r="G11" s="23"/>
      <c r="H11" s="23"/>
      <c r="I11" s="53"/>
      <c r="J11" s="25"/>
      <c r="K11" s="15"/>
    </row>
    <row r="12" spans="1:11" ht="25.5" thickBot="1" x14ac:dyDescent="0.3">
      <c r="A12" s="27" t="s">
        <v>71</v>
      </c>
      <c r="B12" s="28" t="s">
        <v>64</v>
      </c>
      <c r="C12" s="29" t="s">
        <v>9</v>
      </c>
      <c r="D12" s="30">
        <v>1785</v>
      </c>
      <c r="E12" s="127">
        <v>0</v>
      </c>
      <c r="F12" s="31"/>
      <c r="G12" s="32"/>
      <c r="H12" s="32"/>
      <c r="I12" s="58"/>
      <c r="J12" s="34"/>
      <c r="K12" s="15"/>
    </row>
    <row r="13" spans="1:11" ht="22.15" customHeight="1" thickBot="1" x14ac:dyDescent="0.3">
      <c r="A13" s="102" t="s">
        <v>33</v>
      </c>
      <c r="B13" s="103"/>
      <c r="C13" s="103"/>
      <c r="D13" s="104"/>
      <c r="E13" s="50">
        <f>SUM(E5:E12)</f>
        <v>17059</v>
      </c>
      <c r="F13" s="105"/>
      <c r="G13" s="106"/>
      <c r="H13" s="106"/>
      <c r="I13" s="107"/>
      <c r="J13" s="35"/>
    </row>
    <row r="14" spans="1:11" ht="22.15" customHeight="1" thickBot="1" x14ac:dyDescent="0.3">
      <c r="A14" s="108" t="s">
        <v>41</v>
      </c>
      <c r="B14" s="109"/>
      <c r="C14" s="109"/>
      <c r="D14" s="109"/>
      <c r="E14" s="109"/>
      <c r="F14" s="109"/>
      <c r="G14" s="109"/>
      <c r="H14" s="109"/>
      <c r="I14" s="110"/>
      <c r="J14" s="43"/>
    </row>
    <row r="15" spans="1:11" ht="22.15" customHeight="1" thickBot="1" x14ac:dyDescent="0.3">
      <c r="A15" s="99" t="s">
        <v>42</v>
      </c>
      <c r="B15" s="100"/>
      <c r="C15" s="100"/>
      <c r="D15" s="100"/>
      <c r="E15" s="100"/>
      <c r="F15" s="100"/>
      <c r="G15" s="100"/>
      <c r="H15" s="100"/>
      <c r="I15" s="100"/>
      <c r="J15" s="101"/>
    </row>
    <row r="16" spans="1:11" x14ac:dyDescent="0.25">
      <c r="A16" s="1" t="s">
        <v>7</v>
      </c>
      <c r="B16" s="2" t="s">
        <v>26</v>
      </c>
      <c r="C16" s="3" t="s">
        <v>9</v>
      </c>
      <c r="D16" s="4">
        <v>175</v>
      </c>
      <c r="E16" s="44">
        <f>D16*B16</f>
        <v>875</v>
      </c>
      <c r="F16" s="82" t="s">
        <v>74</v>
      </c>
      <c r="G16" s="83">
        <v>242</v>
      </c>
      <c r="H16" s="83" t="s">
        <v>10</v>
      </c>
      <c r="I16" s="13"/>
      <c r="J16" s="84"/>
    </row>
    <row r="17" spans="1:11" x14ac:dyDescent="0.25">
      <c r="A17" s="7" t="s">
        <v>45</v>
      </c>
      <c r="B17" s="16" t="s">
        <v>72</v>
      </c>
      <c r="C17" s="17" t="s">
        <v>10</v>
      </c>
      <c r="D17" s="10">
        <v>167</v>
      </c>
      <c r="E17" s="41">
        <f t="shared" ref="E17:E31" si="2">D17*B17</f>
        <v>42418</v>
      </c>
      <c r="F17" s="21" t="s">
        <v>18</v>
      </c>
      <c r="G17" s="12">
        <v>161</v>
      </c>
      <c r="H17" s="12" t="s">
        <v>12</v>
      </c>
      <c r="I17" s="42"/>
      <c r="J17" s="14"/>
      <c r="K17" s="15"/>
    </row>
    <row r="18" spans="1:11" x14ac:dyDescent="0.25">
      <c r="A18" s="7" t="s">
        <v>13</v>
      </c>
      <c r="B18" s="39" t="s">
        <v>34</v>
      </c>
      <c r="C18" s="18" t="s">
        <v>14</v>
      </c>
      <c r="D18" s="10">
        <v>175</v>
      </c>
      <c r="E18" s="41">
        <f t="shared" si="2"/>
        <v>2100</v>
      </c>
      <c r="F18" s="82"/>
      <c r="G18" s="83"/>
      <c r="H18" s="83"/>
      <c r="I18" s="13"/>
      <c r="J18" s="84"/>
      <c r="K18" s="15"/>
    </row>
    <row r="19" spans="1:11" x14ac:dyDescent="0.25">
      <c r="A19" s="7" t="s">
        <v>46</v>
      </c>
      <c r="B19" s="39" t="s">
        <v>48</v>
      </c>
      <c r="C19" s="18" t="s">
        <v>15</v>
      </c>
      <c r="D19" s="10">
        <v>138</v>
      </c>
      <c r="E19" s="41">
        <f t="shared" si="2"/>
        <v>6900</v>
      </c>
      <c r="F19" s="82"/>
      <c r="G19" s="83"/>
      <c r="H19" s="83"/>
      <c r="I19" s="20"/>
      <c r="J19" s="84"/>
      <c r="K19" s="15"/>
    </row>
    <row r="20" spans="1:11" x14ac:dyDescent="0.25">
      <c r="A20" s="7" t="s">
        <v>47</v>
      </c>
      <c r="B20" s="40" t="s">
        <v>48</v>
      </c>
      <c r="C20" s="9" t="s">
        <v>15</v>
      </c>
      <c r="D20" s="20">
        <v>242</v>
      </c>
      <c r="E20" s="41">
        <f t="shared" si="2"/>
        <v>12100</v>
      </c>
      <c r="F20" s="21"/>
      <c r="G20" s="12"/>
      <c r="H20" s="12"/>
      <c r="I20" s="42"/>
      <c r="J20" s="14"/>
      <c r="K20" s="15"/>
    </row>
    <row r="21" spans="1:11" x14ac:dyDescent="0.25">
      <c r="A21" s="7" t="s">
        <v>53</v>
      </c>
      <c r="B21" s="40" t="s">
        <v>56</v>
      </c>
      <c r="C21" s="9" t="s">
        <v>17</v>
      </c>
      <c r="D21" s="20">
        <v>42</v>
      </c>
      <c r="E21" s="41">
        <f t="shared" si="2"/>
        <v>3150</v>
      </c>
      <c r="F21" s="21"/>
      <c r="G21" s="12"/>
      <c r="H21" s="12"/>
      <c r="I21" s="13"/>
      <c r="J21" s="14"/>
      <c r="K21" s="15"/>
    </row>
    <row r="22" spans="1:11" x14ac:dyDescent="0.25">
      <c r="A22" s="7" t="s">
        <v>19</v>
      </c>
      <c r="B22" s="40" t="s">
        <v>49</v>
      </c>
      <c r="C22" s="9" t="s">
        <v>17</v>
      </c>
      <c r="D22" s="20">
        <v>75</v>
      </c>
      <c r="E22" s="41">
        <f t="shared" si="2"/>
        <v>4050</v>
      </c>
      <c r="F22" s="21"/>
      <c r="G22" s="12"/>
      <c r="H22" s="12"/>
      <c r="I22" s="13"/>
      <c r="J22" s="14"/>
      <c r="K22" s="15"/>
    </row>
    <row r="23" spans="1:11" ht="15.75" thickBot="1" x14ac:dyDescent="0.3">
      <c r="A23" s="7" t="s">
        <v>20</v>
      </c>
      <c r="B23" s="19" t="s">
        <v>50</v>
      </c>
      <c r="C23" s="9" t="s">
        <v>17</v>
      </c>
      <c r="D23" s="20">
        <v>80</v>
      </c>
      <c r="E23" s="41">
        <f t="shared" si="2"/>
        <v>1520</v>
      </c>
      <c r="F23" s="21"/>
      <c r="G23" s="12"/>
      <c r="H23" s="12"/>
      <c r="I23" s="13"/>
      <c r="J23" s="14"/>
      <c r="K23" s="15"/>
    </row>
    <row r="24" spans="1:11" x14ac:dyDescent="0.25">
      <c r="A24" s="7" t="s">
        <v>21</v>
      </c>
      <c r="B24" s="19" t="s">
        <v>22</v>
      </c>
      <c r="C24" s="9" t="s">
        <v>17</v>
      </c>
      <c r="D24" s="20">
        <v>480</v>
      </c>
      <c r="E24" s="41">
        <f t="shared" si="2"/>
        <v>1440</v>
      </c>
      <c r="F24" s="54"/>
      <c r="G24" s="55"/>
      <c r="H24" s="55"/>
      <c r="I24" s="61"/>
      <c r="J24" s="57"/>
      <c r="K24" s="15"/>
    </row>
    <row r="25" spans="1:11" ht="22.15" customHeight="1" x14ac:dyDescent="0.25">
      <c r="A25" s="7" t="s">
        <v>23</v>
      </c>
      <c r="B25" s="19" t="s">
        <v>51</v>
      </c>
      <c r="C25" s="9" t="s">
        <v>17</v>
      </c>
      <c r="D25" s="20">
        <v>4.0999999999999996</v>
      </c>
      <c r="E25" s="41">
        <f t="shared" si="2"/>
        <v>6149.9999999999991</v>
      </c>
      <c r="F25" s="22"/>
      <c r="G25" s="23"/>
      <c r="H25" s="23"/>
      <c r="I25" s="24"/>
      <c r="J25" s="25"/>
      <c r="K25" s="15"/>
    </row>
    <row r="26" spans="1:11" x14ac:dyDescent="0.25">
      <c r="A26" s="7" t="s">
        <v>24</v>
      </c>
      <c r="B26" s="19" t="s">
        <v>51</v>
      </c>
      <c r="C26" s="9" t="s">
        <v>17</v>
      </c>
      <c r="D26" s="20">
        <v>1.3</v>
      </c>
      <c r="E26" s="41">
        <f t="shared" si="2"/>
        <v>1950</v>
      </c>
      <c r="F26" s="22"/>
      <c r="G26" s="23"/>
      <c r="H26" s="23"/>
      <c r="I26" s="24"/>
      <c r="J26" s="25"/>
      <c r="K26" s="15"/>
    </row>
    <row r="27" spans="1:11" ht="24.75" x14ac:dyDescent="0.25">
      <c r="A27" s="7" t="s">
        <v>25</v>
      </c>
      <c r="B27" s="19" t="s">
        <v>52</v>
      </c>
      <c r="C27" s="9" t="s">
        <v>27</v>
      </c>
      <c r="D27" s="20">
        <v>2020</v>
      </c>
      <c r="E27" s="41">
        <f t="shared" si="2"/>
        <v>12120</v>
      </c>
      <c r="F27" s="22"/>
      <c r="G27" s="23"/>
      <c r="H27" s="23"/>
      <c r="I27" s="24"/>
      <c r="J27" s="25"/>
      <c r="K27" s="15"/>
    </row>
    <row r="28" spans="1:11" x14ac:dyDescent="0.25">
      <c r="A28" s="7" t="s">
        <v>28</v>
      </c>
      <c r="B28" s="19" t="s">
        <v>8</v>
      </c>
      <c r="C28" s="9" t="s">
        <v>9</v>
      </c>
      <c r="D28" s="20">
        <v>890</v>
      </c>
      <c r="E28" s="41">
        <f t="shared" si="2"/>
        <v>3560</v>
      </c>
      <c r="F28" s="22"/>
      <c r="G28" s="23"/>
      <c r="H28" s="23"/>
      <c r="I28" s="24"/>
      <c r="J28" s="25"/>
      <c r="K28" s="15"/>
    </row>
    <row r="29" spans="1:11" ht="24.75" x14ac:dyDescent="0.25">
      <c r="A29" s="7" t="s">
        <v>29</v>
      </c>
      <c r="B29" s="26" t="s">
        <v>59</v>
      </c>
      <c r="C29" s="9" t="s">
        <v>9</v>
      </c>
      <c r="D29" s="20">
        <v>1190</v>
      </c>
      <c r="E29" s="41">
        <f t="shared" si="2"/>
        <v>26180</v>
      </c>
      <c r="F29" s="22"/>
      <c r="G29" s="23"/>
      <c r="H29" s="23"/>
      <c r="I29" s="24"/>
      <c r="J29" s="25"/>
      <c r="K29" s="15"/>
    </row>
    <row r="30" spans="1:11" ht="24.75" x14ac:dyDescent="0.25">
      <c r="A30" s="27" t="s">
        <v>71</v>
      </c>
      <c r="B30" s="28" t="s">
        <v>30</v>
      </c>
      <c r="C30" s="9" t="s">
        <v>9</v>
      </c>
      <c r="D30" s="30">
        <v>1785</v>
      </c>
      <c r="E30" s="41">
        <f t="shared" si="2"/>
        <v>12495</v>
      </c>
      <c r="F30" s="22"/>
      <c r="G30" s="23"/>
      <c r="H30" s="23"/>
      <c r="I30" s="24"/>
      <c r="J30" s="25"/>
      <c r="K30" s="15"/>
    </row>
    <row r="31" spans="1:11" ht="15.75" thickBot="1" x14ac:dyDescent="0.3">
      <c r="A31" s="27" t="s">
        <v>31</v>
      </c>
      <c r="B31" s="28" t="s">
        <v>16</v>
      </c>
      <c r="C31" s="29" t="s">
        <v>32</v>
      </c>
      <c r="D31" s="30">
        <v>3000</v>
      </c>
      <c r="E31" s="41">
        <f t="shared" si="2"/>
        <v>3000</v>
      </c>
      <c r="F31" s="31"/>
      <c r="G31" s="32"/>
      <c r="H31" s="32"/>
      <c r="I31" s="33"/>
      <c r="J31" s="34"/>
      <c r="K31" s="15"/>
    </row>
    <row r="32" spans="1:11" ht="15.75" thickBot="1" x14ac:dyDescent="0.3">
      <c r="A32" s="124" t="s">
        <v>73</v>
      </c>
      <c r="B32" s="125"/>
      <c r="C32" s="125"/>
      <c r="D32" s="126"/>
      <c r="E32" s="50">
        <f>SUM(E16:E30)</f>
        <v>137008</v>
      </c>
      <c r="F32" s="111"/>
      <c r="G32" s="112"/>
      <c r="H32" s="112"/>
      <c r="I32" s="113"/>
      <c r="J32" s="59"/>
      <c r="K32" s="15"/>
    </row>
    <row r="33" spans="1:11" ht="16.5" thickBot="1" x14ac:dyDescent="0.3">
      <c r="A33" s="73"/>
      <c r="B33" s="74"/>
      <c r="C33" s="74"/>
      <c r="D33" s="74"/>
      <c r="E33" s="74"/>
      <c r="F33" s="74"/>
      <c r="G33" s="74"/>
      <c r="H33" s="74"/>
      <c r="I33" s="75"/>
      <c r="J33" s="36"/>
      <c r="K33" s="15"/>
    </row>
    <row r="34" spans="1:11" ht="15.75" thickBot="1" x14ac:dyDescent="0.3">
      <c r="A34" s="76" t="s">
        <v>58</v>
      </c>
      <c r="B34" s="77"/>
      <c r="C34" s="77"/>
      <c r="D34" s="77"/>
      <c r="E34" s="77"/>
      <c r="F34" s="77"/>
      <c r="G34" s="77"/>
      <c r="H34" s="77"/>
      <c r="I34" s="77"/>
      <c r="J34" s="78"/>
      <c r="K34" s="15"/>
    </row>
    <row r="35" spans="1:11" ht="15.75" thickBot="1" x14ac:dyDescent="0.3">
      <c r="A35" s="7" t="s">
        <v>54</v>
      </c>
      <c r="B35" s="16" t="s">
        <v>55</v>
      </c>
      <c r="C35" s="17" t="s">
        <v>10</v>
      </c>
      <c r="D35" s="10">
        <v>34</v>
      </c>
      <c r="E35" s="41">
        <f t="shared" ref="E35:E38" si="3">D35*B35</f>
        <v>1360</v>
      </c>
      <c r="F35" s="47" t="s">
        <v>57</v>
      </c>
      <c r="G35" s="48">
        <v>181</v>
      </c>
      <c r="H35" s="48" t="s">
        <v>12</v>
      </c>
      <c r="I35" s="52"/>
      <c r="J35" s="49"/>
      <c r="K35" s="15"/>
    </row>
    <row r="36" spans="1:11" ht="22.15" customHeight="1" x14ac:dyDescent="0.25">
      <c r="A36" s="7" t="s">
        <v>47</v>
      </c>
      <c r="B36" s="40" t="s">
        <v>35</v>
      </c>
      <c r="C36" s="9" t="s">
        <v>15</v>
      </c>
      <c r="D36" s="20">
        <v>242</v>
      </c>
      <c r="E36" s="41">
        <f t="shared" si="3"/>
        <v>2420</v>
      </c>
      <c r="F36" s="54"/>
      <c r="G36" s="55"/>
      <c r="H36" s="55"/>
      <c r="I36" s="56"/>
      <c r="J36" s="57"/>
    </row>
    <row r="37" spans="1:11" ht="22.15" customHeight="1" x14ac:dyDescent="0.25">
      <c r="A37" s="7" t="s">
        <v>53</v>
      </c>
      <c r="B37" s="40" t="s">
        <v>56</v>
      </c>
      <c r="C37" s="9" t="s">
        <v>17</v>
      </c>
      <c r="D37" s="20">
        <v>42</v>
      </c>
      <c r="E37" s="41">
        <f t="shared" si="3"/>
        <v>3150</v>
      </c>
      <c r="F37" s="22"/>
      <c r="G37" s="23"/>
      <c r="H37" s="23"/>
      <c r="I37" s="24"/>
      <c r="J37" s="25"/>
    </row>
    <row r="38" spans="1:11" ht="25.5" customHeight="1" thickBot="1" x14ac:dyDescent="0.3">
      <c r="A38" s="7" t="s">
        <v>29</v>
      </c>
      <c r="B38" s="26" t="s">
        <v>26</v>
      </c>
      <c r="C38" s="9" t="s">
        <v>9</v>
      </c>
      <c r="D38" s="20">
        <v>1190</v>
      </c>
      <c r="E38" s="41">
        <f t="shared" si="3"/>
        <v>5950</v>
      </c>
      <c r="F38" s="31"/>
      <c r="G38" s="32"/>
      <c r="H38" s="32"/>
      <c r="I38" s="33"/>
      <c r="J38" s="34"/>
    </row>
    <row r="39" spans="1:11" ht="15.75" thickBot="1" x14ac:dyDescent="0.3">
      <c r="A39" s="121" t="s">
        <v>33</v>
      </c>
      <c r="B39" s="122"/>
      <c r="C39" s="122"/>
      <c r="D39" s="123"/>
      <c r="E39" s="50">
        <f>SUM(E35:E38)</f>
        <v>12880</v>
      </c>
      <c r="F39" s="111"/>
      <c r="G39" s="112"/>
      <c r="H39" s="112"/>
      <c r="I39" s="113"/>
      <c r="J39" s="62"/>
      <c r="K39" s="15"/>
    </row>
    <row r="40" spans="1:11" ht="15.75" thickBot="1" x14ac:dyDescent="0.3">
      <c r="A40" s="79" t="s">
        <v>60</v>
      </c>
      <c r="B40" s="80"/>
      <c r="C40" s="80"/>
      <c r="D40" s="80"/>
      <c r="E40" s="80"/>
      <c r="F40" s="80"/>
      <c r="G40" s="80"/>
      <c r="H40" s="80"/>
      <c r="I40" s="80"/>
      <c r="J40" s="81"/>
      <c r="K40" s="15"/>
    </row>
    <row r="41" spans="1:11" ht="15.75" thickBot="1" x14ac:dyDescent="0.3">
      <c r="A41" s="1" t="s">
        <v>69</v>
      </c>
      <c r="B41" s="2" t="s">
        <v>16</v>
      </c>
      <c r="C41" s="3" t="s">
        <v>15</v>
      </c>
      <c r="D41" s="4">
        <v>240</v>
      </c>
      <c r="E41" s="60">
        <f>D41*B41</f>
        <v>240</v>
      </c>
      <c r="F41" s="70" t="s">
        <v>67</v>
      </c>
      <c r="G41" s="46">
        <v>22</v>
      </c>
      <c r="H41" s="46" t="s">
        <v>17</v>
      </c>
      <c r="I41" s="51"/>
      <c r="J41" s="45"/>
      <c r="K41" s="15"/>
    </row>
    <row r="42" spans="1:11" x14ac:dyDescent="0.25">
      <c r="A42" s="7" t="s">
        <v>70</v>
      </c>
      <c r="B42" s="16" t="s">
        <v>59</v>
      </c>
      <c r="C42" s="17" t="s">
        <v>17</v>
      </c>
      <c r="D42" s="10">
        <v>30</v>
      </c>
      <c r="E42" s="11">
        <f t="shared" ref="E42:E49" si="4">D42*B42</f>
        <v>660</v>
      </c>
      <c r="F42" s="71"/>
      <c r="G42" s="55"/>
      <c r="H42" s="55"/>
      <c r="I42" s="61"/>
      <c r="J42" s="57"/>
      <c r="K42" s="15"/>
    </row>
    <row r="43" spans="1:11" ht="22.15" customHeight="1" x14ac:dyDescent="0.25">
      <c r="A43" s="7" t="s">
        <v>75</v>
      </c>
      <c r="B43" s="16" t="s">
        <v>36</v>
      </c>
      <c r="C43" s="17" t="s">
        <v>17</v>
      </c>
      <c r="D43" s="10">
        <v>100</v>
      </c>
      <c r="E43" s="11">
        <f t="shared" si="4"/>
        <v>200</v>
      </c>
      <c r="F43" s="63"/>
      <c r="G43" s="23"/>
      <c r="H43" s="23"/>
      <c r="I43" s="24"/>
      <c r="J43" s="25"/>
    </row>
    <row r="44" spans="1:11" ht="22.15" customHeight="1" x14ac:dyDescent="0.25">
      <c r="A44" s="7" t="s">
        <v>61</v>
      </c>
      <c r="B44" s="39" t="s">
        <v>16</v>
      </c>
      <c r="C44" s="17" t="s">
        <v>17</v>
      </c>
      <c r="D44" s="10">
        <v>90</v>
      </c>
      <c r="E44" s="11">
        <f t="shared" si="4"/>
        <v>90</v>
      </c>
      <c r="F44" s="63"/>
      <c r="G44" s="23"/>
      <c r="H44" s="23"/>
      <c r="I44" s="24"/>
      <c r="J44" s="25"/>
    </row>
    <row r="45" spans="1:11" ht="22.15" customHeight="1" x14ac:dyDescent="0.25">
      <c r="A45" s="7" t="s">
        <v>62</v>
      </c>
      <c r="B45" s="40" t="s">
        <v>22</v>
      </c>
      <c r="C45" s="17" t="s">
        <v>17</v>
      </c>
      <c r="D45" s="20">
        <v>75</v>
      </c>
      <c r="E45" s="11">
        <f t="shared" si="4"/>
        <v>225</v>
      </c>
      <c r="F45" s="63"/>
      <c r="G45" s="23"/>
      <c r="H45" s="23"/>
      <c r="I45" s="53"/>
      <c r="J45" s="25"/>
    </row>
    <row r="46" spans="1:11" x14ac:dyDescent="0.25">
      <c r="A46" s="7" t="s">
        <v>63</v>
      </c>
      <c r="B46" s="40" t="s">
        <v>35</v>
      </c>
      <c r="C46" s="17" t="s">
        <v>17</v>
      </c>
      <c r="D46" s="20">
        <v>125</v>
      </c>
      <c r="E46" s="11">
        <f t="shared" si="4"/>
        <v>1250</v>
      </c>
      <c r="F46" s="63"/>
      <c r="G46" s="23"/>
      <c r="H46" s="23"/>
      <c r="I46" s="53"/>
      <c r="J46" s="25"/>
    </row>
    <row r="47" spans="1:11" x14ac:dyDescent="0.25">
      <c r="A47" s="7" t="s">
        <v>65</v>
      </c>
      <c r="B47" s="16" t="s">
        <v>52</v>
      </c>
      <c r="C47" s="17" t="s">
        <v>17</v>
      </c>
      <c r="D47" s="20">
        <v>85</v>
      </c>
      <c r="E47" s="11">
        <f>D47*B47</f>
        <v>510</v>
      </c>
      <c r="F47" s="63"/>
      <c r="G47" s="23"/>
      <c r="H47" s="23"/>
      <c r="I47" s="24"/>
      <c r="J47" s="25"/>
    </row>
    <row r="48" spans="1:11" x14ac:dyDescent="0.25">
      <c r="A48" s="7" t="s">
        <v>66</v>
      </c>
      <c r="B48" s="16" t="s">
        <v>36</v>
      </c>
      <c r="C48" s="17" t="s">
        <v>17</v>
      </c>
      <c r="D48" s="10">
        <v>180</v>
      </c>
      <c r="E48" s="11">
        <f t="shared" si="4"/>
        <v>360</v>
      </c>
      <c r="F48" s="63"/>
      <c r="G48" s="23"/>
      <c r="H48" s="23"/>
      <c r="I48" s="24"/>
      <c r="J48" s="25"/>
    </row>
    <row r="49" spans="1:10" x14ac:dyDescent="0.25">
      <c r="A49" s="27" t="s">
        <v>13</v>
      </c>
      <c r="B49" s="66" t="s">
        <v>16</v>
      </c>
      <c r="C49" s="67" t="s">
        <v>14</v>
      </c>
      <c r="D49" s="68">
        <v>175</v>
      </c>
      <c r="E49" s="72">
        <f t="shared" si="4"/>
        <v>175</v>
      </c>
      <c r="F49" s="63"/>
      <c r="G49" s="23"/>
      <c r="H49" s="23"/>
      <c r="I49" s="24"/>
      <c r="J49" s="25"/>
    </row>
    <row r="50" spans="1:10" ht="15.75" thickBot="1" x14ac:dyDescent="0.3">
      <c r="A50" s="85" t="s">
        <v>33</v>
      </c>
      <c r="B50" s="86"/>
      <c r="C50" s="86"/>
      <c r="D50" s="87"/>
      <c r="E50" s="69">
        <f>SUM(E41:E49)</f>
        <v>3710</v>
      </c>
      <c r="F50" s="65"/>
      <c r="G50" s="32"/>
      <c r="H50" s="32"/>
      <c r="I50" s="64"/>
      <c r="J50" s="34"/>
    </row>
    <row r="51" spans="1:10" ht="15.75" thickBot="1" x14ac:dyDescent="0.3">
      <c r="F51" s="88"/>
      <c r="G51" s="89"/>
      <c r="H51" s="89"/>
      <c r="I51" s="90"/>
      <c r="J51" s="62"/>
    </row>
    <row r="75" spans="1:11" ht="22.15" customHeight="1" x14ac:dyDescent="0.25"/>
    <row r="76" spans="1:11" ht="22.15" customHeight="1" x14ac:dyDescent="0.25"/>
    <row r="77" spans="1:11" s="6" customFormat="1" x14ac:dyDescent="0.25">
      <c r="A77"/>
      <c r="B77" s="37"/>
      <c r="C77"/>
      <c r="D77"/>
      <c r="E77" s="38"/>
      <c r="F77"/>
      <c r="G77"/>
      <c r="H77"/>
      <c r="I77"/>
      <c r="J77" s="38"/>
      <c r="K77" s="5"/>
    </row>
    <row r="78" spans="1:11" x14ac:dyDescent="0.25">
      <c r="K78" s="15"/>
    </row>
    <row r="79" spans="1:11" x14ac:dyDescent="0.25">
      <c r="K79" s="15"/>
    </row>
    <row r="80" spans="1:11" x14ac:dyDescent="0.25">
      <c r="K80" s="15"/>
    </row>
    <row r="81" spans="1:11" x14ac:dyDescent="0.25">
      <c r="K81" s="15"/>
    </row>
    <row r="82" spans="1:11" x14ac:dyDescent="0.25">
      <c r="K82" s="15"/>
    </row>
    <row r="83" spans="1:11" s="6" customFormat="1" x14ac:dyDescent="0.25">
      <c r="A83"/>
      <c r="B83" s="37"/>
      <c r="C83"/>
      <c r="D83"/>
      <c r="E83" s="38"/>
      <c r="F83"/>
      <c r="G83"/>
      <c r="H83"/>
      <c r="I83"/>
      <c r="J83" s="38"/>
      <c r="K83" s="5"/>
    </row>
    <row r="84" spans="1:11" x14ac:dyDescent="0.25">
      <c r="K84" s="15"/>
    </row>
    <row r="85" spans="1:11" x14ac:dyDescent="0.25">
      <c r="K85" s="15"/>
    </row>
    <row r="87" spans="1:11" ht="18" customHeight="1" x14ac:dyDescent="0.25"/>
    <row r="89" spans="1:11" ht="22.15" customHeight="1" x14ac:dyDescent="0.25"/>
    <row r="90" spans="1:11" ht="22.15" customHeight="1" x14ac:dyDescent="0.25"/>
  </sheetData>
  <mergeCells count="23">
    <mergeCell ref="A39:D39"/>
    <mergeCell ref="F39:I39"/>
    <mergeCell ref="F13:I13"/>
    <mergeCell ref="A14:I14"/>
    <mergeCell ref="A15:J15"/>
    <mergeCell ref="F32:I32"/>
    <mergeCell ref="J1:J2"/>
    <mergeCell ref="A3:E3"/>
    <mergeCell ref="F3:J3"/>
    <mergeCell ref="A1:A2"/>
    <mergeCell ref="B1:B2"/>
    <mergeCell ref="A50:D50"/>
    <mergeCell ref="F51:I51"/>
    <mergeCell ref="C1:C2"/>
    <mergeCell ref="D1:D2"/>
    <mergeCell ref="E1:E2"/>
    <mergeCell ref="F1:F2"/>
    <mergeCell ref="A32:D32"/>
    <mergeCell ref="G1:G2"/>
    <mergeCell ref="H1:H2"/>
    <mergeCell ref="I1:I2"/>
    <mergeCell ref="A4:J4"/>
    <mergeCell ref="A13:D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dcterms:created xsi:type="dcterms:W3CDTF">2021-09-28T07:23:15Z</dcterms:created>
  <dcterms:modified xsi:type="dcterms:W3CDTF">2023-03-28T07:00:36Z</dcterms:modified>
</cp:coreProperties>
</file>