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ремонт Вінниця\"/>
    </mc:Choice>
  </mc:AlternateContent>
  <bookViews>
    <workbookView xWindow="0" yWindow="0" windowWidth="20472" windowHeight="7380"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Лист1!$A$7:$I$37</definedName>
    <definedName name="Виконується">#REF!</definedName>
  </definedNames>
  <calcPr calcId="162913"/>
</workbook>
</file>

<file path=xl/calcChain.xml><?xml version="1.0" encoding="utf-8"?>
<calcChain xmlns="http://schemas.openxmlformats.org/spreadsheetml/2006/main">
  <c r="F33" i="51" l="1"/>
  <c r="K23" i="51"/>
  <c r="F23" i="51"/>
  <c r="K32" i="51" l="1"/>
  <c r="K31" i="51"/>
  <c r="F31" i="51"/>
  <c r="K26" i="51"/>
  <c r="K11" i="51"/>
  <c r="F9" i="51"/>
  <c r="F10" i="51"/>
  <c r="F11" i="51"/>
  <c r="K10" i="51"/>
  <c r="F30" i="51"/>
  <c r="K33" i="51"/>
  <c r="F26" i="51"/>
  <c r="K22" i="51"/>
  <c r="K21" i="51"/>
  <c r="K20" i="51"/>
  <c r="K19" i="51"/>
  <c r="K18" i="51"/>
  <c r="K17" i="51"/>
  <c r="F18" i="51"/>
  <c r="K16" i="51"/>
  <c r="K15" i="51"/>
  <c r="K14" i="51"/>
  <c r="K27" i="51" l="1"/>
  <c r="F25" i="51"/>
  <c r="K12" i="51" l="1"/>
  <c r="K13" i="51"/>
  <c r="F12" i="51"/>
  <c r="F17" i="51"/>
  <c r="F19" i="51" l="1"/>
  <c r="F22" i="51"/>
  <c r="F28" i="51" l="1"/>
  <c r="K28" i="51"/>
  <c r="F35" i="51" l="1"/>
  <c r="F37" i="51" s="1"/>
  <c r="K34" i="51" l="1"/>
  <c r="K35" i="51" l="1"/>
  <c r="K36" i="51" s="1"/>
  <c r="K37" i="51" s="1"/>
  <c r="K38" i="51" s="1"/>
  <c r="K39" i="51" s="1"/>
</calcChain>
</file>

<file path=xl/sharedStrings.xml><?xml version="1.0" encoding="utf-8"?>
<sst xmlns="http://schemas.openxmlformats.org/spreadsheetml/2006/main" count="166" uniqueCount="143">
  <si>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</si>
  <si>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</si>
  <si>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</si>
  <si>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</si>
  <si>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</si>
  <si>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</si>
  <si>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</si>
  <si>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</si>
  <si>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</si>
  <si>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</si>
  <si>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</si>
  <si>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</si>
  <si>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</si>
  <si>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</si>
  <si>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</si>
  <si>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</si>
  <si>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</si>
  <si>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</si>
  <si>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</si>
  <si>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</si>
  <si>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</si>
  <si>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</si>
  <si>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</si>
  <si>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</si>
  <si>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</si>
  <si>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</si>
  <si>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</si>
  <si>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</si>
  <si>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</si>
  <si>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</si>
  <si>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</si>
  <si>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</si>
  <si>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</si>
  <si>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</si>
  <si>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</si>
  <si>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</si>
  <si>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</si>
  <si>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</si>
  <si>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</si>
  <si>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</si>
  <si>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</si>
  <si>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</si>
  <si>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</si>
  <si>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</si>
  <si>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</si>
  <si>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</si>
  <si>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</si>
  <si>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</si>
  <si>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</si>
  <si>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</si>
  <si>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</si>
  <si>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</si>
  <si>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</si>
  <si>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</si>
  <si>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</si>
  <si>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</si>
  <si>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</si>
  <si>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</si>
  <si>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</si>
  <si>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</si>
  <si>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</si>
  <si>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</si>
  <si>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</si>
  <si>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</si>
  <si>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</si>
  <si>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</si>
  <si>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</si>
  <si>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</si>
  <si>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</si>
  <si>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</si>
  <si>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</si>
  <si>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</si>
  <si>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</si>
  <si>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</si>
  <si>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</si>
  <si>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</si>
  <si>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</si>
  <si>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</si>
  <si>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</si>
  <si>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</si>
  <si>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Загальнобудівельні роботи</t>
  </si>
  <si>
    <t>шт</t>
  </si>
  <si>
    <t>л</t>
  </si>
  <si>
    <t>Електромонтажні роботи</t>
  </si>
  <si>
    <t>м.кв.</t>
  </si>
  <si>
    <t>м.п.</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</si>
  <si>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</si>
  <si>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</si>
  <si>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ЕЛЕКТРОМОНТАЖНИХ РОБІТ , грн.( без ПДВ):</t>
  </si>
  <si>
    <t>ВСЬОГО ВАРТІСТЬ МАТЕРІАЛІВ ПО  ЕЛЕКТРОМОНТАЖУ , грн. ( без ПДВ):</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</si>
  <si>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</si>
  <si>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</si>
  <si>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</si>
  <si>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</si>
  <si>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</si>
  <si>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</si>
  <si>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</si>
  <si>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</si>
  <si>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ВСЬОГО ВАРТІСТЬ МАТЕРІАЛІВ, грн. (без ПДВ):</t>
  </si>
  <si>
    <t>ВСЬОГО ВАРТІСТЬ РОБІТ, грн.( без ПДВ):</t>
  </si>
  <si>
    <t>Вартість доставлення матеріалів</t>
  </si>
  <si>
    <t>ВСЬОГО ВАРТІСТЬ МАТЕРІАЛІВ Інших РОБІТ, грн. (без ПДВ):</t>
  </si>
  <si>
    <t>ВСЬОГО ПО Кошторису  без ПДВ, ГРН.:</t>
  </si>
  <si>
    <t xml:space="preserve">Замовник -  ТОВ "ВФ Ритейл"                                             </t>
  </si>
  <si>
    <t>Кошторис</t>
  </si>
  <si>
    <t xml:space="preserve"> ПДВ, ГРН.:</t>
  </si>
  <si>
    <t>ВСЬОГО ПО Кошторису  з ПДВ, ГРН.:</t>
  </si>
  <si>
    <t>Обєми робіт та матеріалів носять рекомендаційний характер та можуть коррегуватися Виконавцем на підставі наданих креслень та ТЗ</t>
  </si>
  <si>
    <t>Матеріали вказані в дефектному акті можуть бути замінені Виконавцем на аналогічні за якістю та технічними характеристиками.</t>
  </si>
  <si>
    <t>за попереднім погодженням з Замовником</t>
  </si>
  <si>
    <t>Найменування будови та її адреса : Переформатування ТТ VODAFONE за адресою:  м. Вінниця Оводова 51</t>
  </si>
  <si>
    <t>Ремонт плитки місцями до 1м2</t>
  </si>
  <si>
    <t>Клей монтажний Lacrysil Скажена Липучка акриловий білий 1,2 кг</t>
  </si>
  <si>
    <t>Клей для плитки Ceresit CM 11 Ceramic 5 кг</t>
  </si>
  <si>
    <t>Плитка Cersanit Мілтон сірий 30х30</t>
  </si>
  <si>
    <t>Фуга Ceresit CE 33 Plus 111 (ширина шва 1–6 мм) 2 кг сірий</t>
  </si>
  <si>
    <t>кг</t>
  </si>
  <si>
    <t>Ґрунтовка глибокопроникна Ceresit CT 17 2 л</t>
  </si>
  <si>
    <t xml:space="preserve">Демонтаж стрічки проти ковзання </t>
  </si>
  <si>
    <t>Монтаж стрічки проти ковзання на сходи</t>
  </si>
  <si>
    <t>Розчинник Бензин Калоша-АС Б-70 Хімекспрес 0,5 л</t>
  </si>
  <si>
    <t>Протиковзка стрічка HPX Safety Grip SB2505 чорна 25 мм 5 м</t>
  </si>
  <si>
    <t>Кут зовнішній PSM RAL 9003 білий 2м</t>
  </si>
  <si>
    <t>Клей-герметик поліуретановий Sika Sikaflex-11FC сірий 310 мл</t>
  </si>
  <si>
    <t>Монтаж кутника пристінного</t>
  </si>
  <si>
    <t>Дюбель ударний 6x40 мм</t>
  </si>
  <si>
    <t>Заміна сердцевини замка</t>
  </si>
  <si>
    <t>Циліндр Linde A6P 45x45 ключ-ключ 90 мм полірований хром</t>
  </si>
  <si>
    <t>Демонтаж накладного світильника</t>
  </si>
  <si>
    <t>монтаж накладного світильника</t>
  </si>
  <si>
    <t>Кондиціювання</t>
  </si>
  <si>
    <t>демонтаж/монтаж бачка унітазу</t>
  </si>
  <si>
    <t>заміна арматури набору та зливу бачка унітазу</t>
  </si>
  <si>
    <t>комплект арматури для наповнювання та зливу SoloPlast АБК2-01 підведення збоку</t>
  </si>
  <si>
    <t>Світильник світлодіодний Victoria Lighting 18 Вт білий 4200 К EVO-180M</t>
  </si>
  <si>
    <t>ТО спліт кондиціонера</t>
  </si>
  <si>
    <t>Дозаправлення фреоном (за 1 конд)</t>
  </si>
  <si>
    <t>посл</t>
  </si>
  <si>
    <t>Фреон R410A</t>
  </si>
  <si>
    <t>Фреон R22</t>
  </si>
  <si>
    <t>Змішувач для ванни Bravo 34.10.126</t>
  </si>
  <si>
    <t>заміна змішувача для вани/душової</t>
  </si>
  <si>
    <t>Клемма АСКО-Укрем АСС-102 сірий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</si>
</sst>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60">
    <font>
      <sz val="10"/>
      <name val="Arial"/>
      <charset val="134"/>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u/>
      <sz val="10"/>
      <color theme="10"/>
      <name val="Arial"/>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name val="Times New Roman"/>
      <family val="1"/>
      <charset val="204"/>
    </font>
    <font>
      <sz val="11"/>
      <color indexed="8"/>
      <name val="Calibri"/>
      <family val="2"/>
      <charset val="204"/>
    </font>
    <font>
      <b/>
      <sz val="11"/>
      <name val="Times New Roman"/>
      <family val="1"/>
      <charset val="204"/>
    </font>
    <font>
      <sz val="10"/>
      <name val="Calibri"/>
      <family val="2"/>
      <charset val="204"/>
      <scheme val="minor"/>
    </font>
    <font>
      <b/>
      <sz val="11"/>
      <name val="Arial"/>
      <family val="2"/>
      <charset val="204"/>
    </font>
    <font>
      <sz val="10"/>
      <name val="Arial Cyr"/>
      <family val="2"/>
      <charset val="204"/>
    </font>
    <font>
      <sz val="10"/>
      <name val="Arial"/>
      <family val="2"/>
    </font>
    <font>
      <b/>
      <sz val="12"/>
      <name val="Calibri"/>
      <family val="2"/>
      <charset val="204"/>
      <scheme val="minor"/>
    </font>
    <font>
      <sz val="12"/>
      <name val="Calibri"/>
      <family val="2"/>
      <charset val="204"/>
      <scheme val="minor"/>
    </font>
    <font>
      <b/>
      <sz val="12"/>
      <color theme="1"/>
      <name val="Calibri"/>
      <family val="2"/>
      <charset val="204"/>
      <scheme val="minor"/>
    </font>
    <font>
      <sz val="12"/>
      <color theme="1"/>
      <name val="Calibri"/>
      <family val="2"/>
      <charset val="204"/>
      <scheme val="minor"/>
    </font>
    <font>
      <sz val="10"/>
      <color theme="1"/>
      <name val="Times New Roman"/>
      <family val="1"/>
      <charset val="204"/>
    </font>
    <font>
      <sz val="10"/>
      <name val="Times New Roman"/>
      <family val="1"/>
      <charset val="204"/>
    </font>
    <font>
      <b/>
      <sz val="10"/>
      <color theme="1"/>
      <name val="Times New Roman"/>
      <family val="1"/>
      <charset val="204"/>
    </font>
    <font>
      <b/>
      <sz val="10"/>
      <name val="Times New Roman"/>
      <family val="1"/>
      <charset val="204"/>
    </font>
    <font>
      <b/>
      <u/>
      <sz val="12"/>
      <color rgb="FFFF0000"/>
      <name val="Calibri"/>
      <family val="2"/>
      <charset val="204"/>
      <scheme val="minor"/>
    </font>
    <font>
      <sz val="10"/>
      <color theme="1"/>
      <name val="Calibri"/>
      <family val="2"/>
      <charset val="204"/>
      <scheme val="minor"/>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s>
  <cellStyleXfs count="75">
    <xf numFmtId="0" fontId="0" fillId="0" borderId="0"/>
    <xf numFmtId="0" fontId="19" fillId="0" borderId="0"/>
    <xf numFmtId="0" fontId="17" fillId="0" borderId="0">
      <alignment horizontal="center" vertical="center"/>
    </xf>
    <xf numFmtId="164" fontId="2" fillId="0" borderId="0" applyFont="0" applyFill="0" applyBorder="0" applyAlignment="0" applyProtection="0"/>
    <xf numFmtId="0" fontId="4" fillId="0" borderId="0"/>
    <xf numFmtId="0" fontId="28" fillId="0" borderId="0">
      <alignment horizontal="left" vertical="top"/>
    </xf>
    <xf numFmtId="0" fontId="16" fillId="0" borderId="0" applyNumberFormat="0" applyFill="0" applyBorder="0" applyAlignment="0" applyProtection="0"/>
    <xf numFmtId="0" fontId="26" fillId="0" borderId="0"/>
    <xf numFmtId="0" fontId="17" fillId="0" borderId="0">
      <alignment horizontal="center" vertical="center"/>
    </xf>
    <xf numFmtId="0" fontId="18" fillId="0" borderId="0" applyNumberFormat="0" applyFill="0" applyBorder="0" applyAlignment="0" applyProtection="0"/>
    <xf numFmtId="0" fontId="26" fillId="0" borderId="0"/>
    <xf numFmtId="0" fontId="3" fillId="0" borderId="0">
      <alignment vertical="center"/>
    </xf>
    <xf numFmtId="0" fontId="22" fillId="0" borderId="0">
      <alignment horizontal="left" vertical="top"/>
    </xf>
    <xf numFmtId="0" fontId="26" fillId="0" borderId="0"/>
    <xf numFmtId="0" fontId="36" fillId="0" borderId="0">
      <alignment horizontal="left" vertical="top"/>
    </xf>
    <xf numFmtId="0" fontId="22" fillId="0" borderId="0">
      <alignment horizontal="right" vertical="top"/>
    </xf>
    <xf numFmtId="0" fontId="4" fillId="0" borderId="0"/>
    <xf numFmtId="0" fontId="27" fillId="0" borderId="0">
      <alignment horizontal="left" vertical="top"/>
    </xf>
    <xf numFmtId="0" fontId="22" fillId="0" borderId="0">
      <alignment horizontal="center" vertical="top"/>
    </xf>
    <xf numFmtId="0" fontId="32" fillId="0" borderId="0"/>
    <xf numFmtId="0" fontId="4" fillId="0" borderId="0">
      <protection locked="0"/>
    </xf>
    <xf numFmtId="0" fontId="33" fillId="0" borderId="0"/>
    <xf numFmtId="0" fontId="37" fillId="0" borderId="0">
      <alignment horizontal="left" vertical="top"/>
    </xf>
    <xf numFmtId="0" fontId="31" fillId="8" borderId="0" applyNumberFormat="0" applyBorder="0" applyAlignment="0" applyProtection="0"/>
    <xf numFmtId="0" fontId="17" fillId="0" borderId="0">
      <alignment horizontal="center" vertical="center"/>
    </xf>
    <xf numFmtId="0" fontId="2" fillId="0" borderId="0"/>
    <xf numFmtId="165" fontId="35" fillId="0" borderId="0" applyBorder="0" applyProtection="0"/>
    <xf numFmtId="0" fontId="21" fillId="0" borderId="15" applyNumberFormat="0" applyFill="0" applyAlignment="0" applyProtection="0"/>
    <xf numFmtId="0" fontId="24" fillId="0" borderId="0">
      <alignment horizontal="left" vertical="top"/>
    </xf>
    <xf numFmtId="0" fontId="4" fillId="0" borderId="0"/>
    <xf numFmtId="0" fontId="26" fillId="0" borderId="0"/>
    <xf numFmtId="0" fontId="22" fillId="0" borderId="0">
      <alignment horizontal="center" vertical="top"/>
    </xf>
    <xf numFmtId="0" fontId="27" fillId="0" borderId="0">
      <alignment horizontal="left" vertical="top"/>
    </xf>
    <xf numFmtId="0" fontId="42" fillId="0" borderId="0"/>
    <xf numFmtId="0" fontId="27" fillId="0" borderId="0">
      <alignment horizontal="right" vertical="top"/>
    </xf>
    <xf numFmtId="0" fontId="25" fillId="0" borderId="0">
      <alignment horizontal="right" vertical="top"/>
    </xf>
    <xf numFmtId="0" fontId="38" fillId="0" borderId="0">
      <alignment horizontal="left" vertical="top"/>
    </xf>
    <xf numFmtId="0" fontId="34" fillId="0" borderId="0">
      <alignment horizontal="left" vertical="top"/>
    </xf>
    <xf numFmtId="0" fontId="23" fillId="0" borderId="0">
      <alignment horizontal="left" vertical="top"/>
    </xf>
    <xf numFmtId="0" fontId="25" fillId="0" borderId="0">
      <alignment horizontal="left" vertical="top"/>
    </xf>
    <xf numFmtId="0" fontId="23" fillId="0" borderId="0">
      <alignment horizontal="left" vertical="top"/>
    </xf>
    <xf numFmtId="0" fontId="30" fillId="0" borderId="0">
      <alignment horizontal="left" vertical="center"/>
    </xf>
    <xf numFmtId="0" fontId="25" fillId="0" borderId="0">
      <alignment horizontal="left" vertical="top"/>
    </xf>
    <xf numFmtId="0" fontId="29"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39" fillId="0" borderId="0" applyNumberFormat="0" applyFill="0" applyBorder="0" applyAlignment="0" applyProtection="0"/>
    <xf numFmtId="0" fontId="26" fillId="0" borderId="1"/>
    <xf numFmtId="0" fontId="19" fillId="0" borderId="0"/>
    <xf numFmtId="0" fontId="26" fillId="0" borderId="0"/>
    <xf numFmtId="0" fontId="20" fillId="0" borderId="0">
      <alignment vertical="center"/>
    </xf>
    <xf numFmtId="0" fontId="26" fillId="0" borderId="0"/>
    <xf numFmtId="0" fontId="26" fillId="0" borderId="0"/>
    <xf numFmtId="0" fontId="26" fillId="0" borderId="0"/>
    <xf numFmtId="0" fontId="19" fillId="0" borderId="0"/>
    <xf numFmtId="0" fontId="32" fillId="0" borderId="0"/>
    <xf numFmtId="164" fontId="2" fillId="0" borderId="0" applyFont="0" applyFill="0" applyBorder="0" applyAlignment="0" applyProtection="0"/>
    <xf numFmtId="0" fontId="44" fillId="0" borderId="0">
      <protection locked="0"/>
    </xf>
    <xf numFmtId="0" fontId="44" fillId="0" borderId="0"/>
    <xf numFmtId="0" fontId="48" fillId="0" borderId="0"/>
    <xf numFmtId="0" fontId="1" fillId="0" borderId="0"/>
    <xf numFmtId="0" fontId="1" fillId="0" borderId="0"/>
    <xf numFmtId="0" fontId="1" fillId="0" borderId="0"/>
    <xf numFmtId="0" fontId="4" fillId="0" borderId="0"/>
    <xf numFmtId="0" fontId="1" fillId="0" borderId="0"/>
    <xf numFmtId="0" fontId="2" fillId="0" borderId="0"/>
    <xf numFmtId="0" fontId="1" fillId="0" borderId="1"/>
    <xf numFmtId="0" fontId="1" fillId="0" borderId="0"/>
    <xf numFmtId="0" fontId="3" fillId="0" borderId="0">
      <alignment vertical="center"/>
    </xf>
    <xf numFmtId="0" fontId="1" fillId="0" borderId="0"/>
    <xf numFmtId="0" fontId="1" fillId="0" borderId="0"/>
    <xf numFmtId="0" fontId="1" fillId="0" borderId="0"/>
    <xf numFmtId="0" fontId="4" fillId="0" borderId="0">
      <protection locked="0"/>
    </xf>
    <xf numFmtId="0" fontId="4" fillId="0" borderId="0"/>
  </cellStyleXfs>
  <cellXfs count="182">
    <xf numFmtId="0" fontId="0" fillId="0" borderId="0" xfId="0"/>
    <xf numFmtId="0" fontId="4" fillId="0" borderId="0" xfId="4" applyFont="1" applyFill="1" applyBorder="1"/>
    <xf numFmtId="0" fontId="5" fillId="0" borderId="0" xfId="49" applyFont="1" applyFill="1" applyBorder="1" applyAlignment="1">
      <alignment horizontal="left" vertical="top"/>
    </xf>
    <xf numFmtId="0" fontId="6" fillId="0" borderId="0" xfId="4" applyFont="1" applyFill="1" applyBorder="1" applyAlignment="1">
      <alignment vertical="center" wrapText="1"/>
    </xf>
    <xf numFmtId="0" fontId="8" fillId="0" borderId="5" xfId="4" applyFont="1" applyFill="1" applyBorder="1" applyAlignment="1">
      <alignment horizontal="left" vertical="top"/>
    </xf>
    <xf numFmtId="0" fontId="4" fillId="0" borderId="5" xfId="4" applyFont="1" applyFill="1" applyBorder="1" applyAlignment="1">
      <alignment horizontal="left" vertical="center"/>
    </xf>
    <xf numFmtId="0" fontId="4" fillId="0" borderId="0" xfId="4" applyFont="1" applyFill="1" applyBorder="1" applyAlignment="1">
      <alignment horizontal="left" vertical="center"/>
    </xf>
    <xf numFmtId="0" fontId="4" fillId="0" borderId="5" xfId="4" applyFont="1" applyFill="1" applyBorder="1"/>
    <xf numFmtId="0" fontId="4" fillId="0" borderId="10" xfId="4" applyFont="1" applyFill="1" applyBorder="1" applyAlignment="1">
      <alignment horizontal="left" vertical="center"/>
    </xf>
    <xf numFmtId="0" fontId="4" fillId="0" borderId="10" xfId="4" applyFont="1" applyFill="1" applyBorder="1"/>
    <xf numFmtId="0" fontId="9" fillId="0" borderId="0" xfId="10" applyFont="1"/>
    <xf numFmtId="0" fontId="11" fillId="0" borderId="0" xfId="10" applyFont="1"/>
    <xf numFmtId="0" fontId="5" fillId="0" borderId="0" xfId="49" applyFont="1" applyFill="1" applyAlignment="1">
      <alignment horizontal="center" vertical="top" wrapText="1"/>
    </xf>
    <xf numFmtId="0" fontId="11" fillId="0" borderId="0" xfId="10" applyFont="1" applyAlignment="1">
      <alignment horizontal="center" vertical="top" wrapText="1"/>
    </xf>
    <xf numFmtId="0" fontId="11" fillId="0" borderId="0" xfId="10" applyFont="1" applyAlignment="1">
      <alignment wrapText="1"/>
    </xf>
    <xf numFmtId="0" fontId="9" fillId="0" borderId="1" xfId="10" applyFont="1" applyBorder="1"/>
    <xf numFmtId="0" fontId="6" fillId="0" borderId="1" xfId="10" applyFont="1" applyBorder="1" applyAlignment="1">
      <alignment horizontal="center" vertical="center"/>
    </xf>
    <xf numFmtId="0" fontId="11" fillId="0" borderId="13" xfId="10" applyFont="1" applyBorder="1"/>
    <xf numFmtId="0" fontId="11" fillId="0" borderId="0" xfId="10" applyFont="1" applyBorder="1"/>
    <xf numFmtId="0" fontId="11" fillId="0" borderId="0" xfId="10" applyFont="1" applyBorder="1" applyAlignment="1">
      <alignment horizontal="left" wrapText="1"/>
    </xf>
    <xf numFmtId="0" fontId="11" fillId="0" borderId="0" xfId="10" applyFont="1" applyBorder="1" applyAlignment="1">
      <alignment horizontal="left"/>
    </xf>
    <xf numFmtId="0" fontId="9" fillId="0" borderId="0" xfId="10" applyFont="1" applyBorder="1"/>
    <xf numFmtId="0" fontId="43" fillId="0" borderId="0" xfId="0" applyFont="1"/>
    <xf numFmtId="0" fontId="43" fillId="0" borderId="0" xfId="0" applyFont="1" applyAlignment="1">
      <alignment horizontal="center" vertical="center"/>
    </xf>
    <xf numFmtId="0" fontId="45" fillId="3" borderId="1" xfId="49" applyFont="1" applyFill="1" applyBorder="1" applyAlignment="1">
      <alignment horizontal="center" wrapText="1"/>
    </xf>
    <xf numFmtId="0" fontId="45" fillId="3" borderId="1" xfId="49" applyFont="1" applyFill="1" applyBorder="1" applyAlignment="1">
      <alignment horizontal="left"/>
    </xf>
    <xf numFmtId="0" fontId="45" fillId="3" borderId="1" xfId="49" applyFont="1" applyFill="1" applyBorder="1" applyAlignment="1">
      <alignment horizontal="left" wrapText="1"/>
    </xf>
    <xf numFmtId="4" fontId="45" fillId="3" borderId="1" xfId="49" applyNumberFormat="1" applyFont="1" applyFill="1" applyBorder="1" applyAlignment="1">
      <alignment horizontal="left" wrapText="1"/>
    </xf>
    <xf numFmtId="0" fontId="43" fillId="0" borderId="0" xfId="0" applyFont="1" applyFill="1"/>
    <xf numFmtId="0" fontId="46" fillId="0" borderId="0" xfId="0" applyFont="1" applyFill="1" applyAlignment="1">
      <alignment horizontal="left" vertical="center"/>
    </xf>
    <xf numFmtId="166" fontId="49" fillId="0" borderId="0" xfId="49" applyNumberFormat="1" applyFont="1" applyAlignment="1">
      <alignment horizontal="center" vertical="center"/>
    </xf>
    <xf numFmtId="4" fontId="43" fillId="0" borderId="0" xfId="0" applyNumberFormat="1" applyFont="1"/>
    <xf numFmtId="1" fontId="50" fillId="0" borderId="0" xfId="49" applyNumberFormat="1" applyFont="1" applyFill="1" applyBorder="1" applyAlignment="1">
      <alignment horizontal="center" vertical="center"/>
    </xf>
    <xf numFmtId="0" fontId="51" fillId="0" borderId="0" xfId="49" applyFont="1" applyAlignment="1">
      <alignment horizontal="left" vertical="top"/>
    </xf>
    <xf numFmtId="0" fontId="52" fillId="0" borderId="0" xfId="0" applyFont="1" applyAlignment="1">
      <alignment horizontal="center" vertical="top" wrapText="1"/>
    </xf>
    <xf numFmtId="0" fontId="52" fillId="0" borderId="0" xfId="0" applyFont="1" applyAlignment="1">
      <alignment horizontal="left" vertical="top" wrapText="1"/>
    </xf>
    <xf numFmtId="4" fontId="50" fillId="0" borderId="0" xfId="49" applyNumberFormat="1" applyFont="1" applyFill="1" applyAlignment="1">
      <alignment horizontal="left" vertical="top"/>
    </xf>
    <xf numFmtId="0" fontId="50" fillId="0" borderId="0" xfId="49" applyFont="1" applyFill="1" applyAlignment="1">
      <alignment horizontal="center" vertical="center" wrapText="1"/>
    </xf>
    <xf numFmtId="0" fontId="50" fillId="0" borderId="0" xfId="49" applyFont="1" applyFill="1" applyBorder="1" applyAlignment="1">
      <alignment horizontal="left" vertical="top" wrapText="1"/>
    </xf>
    <xf numFmtId="0" fontId="50" fillId="0" borderId="0" xfId="49" applyFont="1" applyFill="1" applyAlignment="1">
      <alignment horizontal="left" vertical="top"/>
    </xf>
    <xf numFmtId="0" fontId="51" fillId="0" borderId="0" xfId="49" applyFont="1" applyFill="1" applyAlignment="1">
      <alignment horizontal="left" vertical="top"/>
    </xf>
    <xf numFmtId="4" fontId="51" fillId="0" borderId="0" xfId="49" applyNumberFormat="1" applyFont="1" applyFill="1" applyAlignment="1">
      <alignment horizontal="left" vertical="top"/>
    </xf>
    <xf numFmtId="0" fontId="51" fillId="0" borderId="0" xfId="49" applyFont="1" applyFill="1" applyAlignment="1">
      <alignment horizontal="left" vertical="top" wrapText="1"/>
    </xf>
    <xf numFmtId="0" fontId="53" fillId="0" borderId="0" xfId="0" applyFont="1" applyAlignment="1">
      <alignment horizontal="center" vertical="center"/>
    </xf>
    <xf numFmtId="0" fontId="53" fillId="0" borderId="0" xfId="0" applyFont="1" applyAlignment="1">
      <alignment wrapText="1"/>
    </xf>
    <xf numFmtId="166" fontId="53" fillId="0" borderId="0" xfId="0" applyNumberFormat="1" applyFont="1" applyAlignment="1">
      <alignment horizontal="center" vertical="center"/>
    </xf>
    <xf numFmtId="0" fontId="53" fillId="0" borderId="0" xfId="0" applyFont="1"/>
    <xf numFmtId="0" fontId="43" fillId="0" borderId="0" xfId="0" applyFont="1" applyFill="1"/>
    <xf numFmtId="0" fontId="43" fillId="2" borderId="0" xfId="60" applyFont="1" applyFill="1" applyAlignment="1">
      <alignment horizontal="left" vertical="top"/>
    </xf>
    <xf numFmtId="0" fontId="16" fillId="0" borderId="0" xfId="6" applyFill="1"/>
    <xf numFmtId="0" fontId="49" fillId="0" borderId="0" xfId="49" applyFont="1" applyAlignment="1">
      <alignment horizontal="left" vertical="top"/>
    </xf>
    <xf numFmtId="0" fontId="47" fillId="4" borderId="0" xfId="0" applyFont="1" applyFill="1" applyAlignment="1">
      <alignment horizontal="left" vertical="top" wrapText="1"/>
    </xf>
    <xf numFmtId="166" fontId="51" fillId="0" borderId="0" xfId="49" applyNumberFormat="1" applyFont="1" applyAlignment="1">
      <alignment horizontal="left" vertical="top"/>
    </xf>
    <xf numFmtId="0" fontId="43" fillId="0" borderId="0" xfId="0" applyFont="1" applyAlignment="1">
      <alignment wrapText="1"/>
    </xf>
    <xf numFmtId="0" fontId="49" fillId="0" borderId="0" xfId="49" applyFont="1" applyAlignment="1">
      <alignment vertical="top"/>
    </xf>
    <xf numFmtId="166" fontId="43" fillId="0" borderId="0" xfId="0" applyNumberFormat="1" applyFont="1"/>
    <xf numFmtId="1" fontId="54" fillId="0" borderId="1" xfId="49" applyNumberFormat="1" applyFont="1" applyFill="1" applyBorder="1" applyAlignment="1">
      <alignment horizontal="center" vertical="center"/>
    </xf>
    <xf numFmtId="0" fontId="54" fillId="0" borderId="1" xfId="0" applyFont="1" applyFill="1" applyBorder="1" applyAlignment="1">
      <alignment horizontal="left" vertical="center" wrapText="1"/>
    </xf>
    <xf numFmtId="0" fontId="54" fillId="0" borderId="1" xfId="0" applyFont="1" applyFill="1" applyBorder="1" applyAlignment="1">
      <alignment horizontal="center" vertical="center"/>
    </xf>
    <xf numFmtId="166" fontId="54" fillId="4" borderId="1" xfId="0" applyNumberFormat="1" applyFont="1" applyFill="1" applyBorder="1" applyAlignment="1">
      <alignment horizontal="center" vertical="center"/>
    </xf>
    <xf numFmtId="166" fontId="55" fillId="4" borderId="1" xfId="9" applyNumberFormat="1" applyFont="1" applyFill="1" applyBorder="1" applyAlignment="1">
      <alignment horizontal="center" vertical="center"/>
    </xf>
    <xf numFmtId="166" fontId="54" fillId="0" borderId="1" xfId="0" applyNumberFormat="1" applyFont="1" applyFill="1" applyBorder="1" applyAlignment="1">
      <alignment horizontal="left" vertical="center"/>
    </xf>
    <xf numFmtId="166" fontId="54" fillId="0" borderId="1" xfId="0" applyNumberFormat="1" applyFont="1" applyFill="1" applyBorder="1" applyAlignment="1">
      <alignment horizontal="center" vertical="center"/>
    </xf>
    <xf numFmtId="166" fontId="55" fillId="4" borderId="1" xfId="0" applyNumberFormat="1" applyFont="1" applyFill="1" applyBorder="1" applyAlignment="1">
      <alignment horizontal="center" vertical="center"/>
    </xf>
    <xf numFmtId="0" fontId="54" fillId="0" borderId="1" xfId="0" applyFont="1" applyFill="1" applyBorder="1" applyAlignment="1">
      <alignment vertical="center" wrapText="1"/>
    </xf>
    <xf numFmtId="0" fontId="56" fillId="2" borderId="1" xfId="20" applyFont="1" applyFill="1" applyBorder="1" applyAlignment="1" applyProtection="1">
      <alignment horizontal="left" wrapText="1"/>
    </xf>
    <xf numFmtId="0" fontId="56" fillId="2" borderId="1" xfId="29" applyFont="1" applyFill="1" applyBorder="1" applyAlignment="1" applyProtection="1">
      <alignment horizontal="center" vertical="center" wrapText="1"/>
    </xf>
    <xf numFmtId="4" fontId="56" fillId="2" borderId="1" xfId="49" applyNumberFormat="1" applyFont="1" applyFill="1" applyBorder="1" applyAlignment="1">
      <alignment horizontal="center" vertical="center" wrapText="1"/>
    </xf>
    <xf numFmtId="166" fontId="57" fillId="4" borderId="1" xfId="9" applyNumberFormat="1" applyFont="1" applyFill="1" applyBorder="1" applyAlignment="1">
      <alignment horizontal="center" vertical="center"/>
    </xf>
    <xf numFmtId="49" fontId="56" fillId="2" borderId="1" xfId="49" applyNumberFormat="1" applyFont="1" applyFill="1" applyBorder="1" applyAlignment="1" applyProtection="1">
      <alignment horizontal="center" vertical="center" wrapText="1"/>
      <protection locked="0"/>
    </xf>
    <xf numFmtId="4" fontId="56" fillId="2" borderId="1" xfId="49" applyNumberFormat="1" applyFont="1" applyFill="1" applyBorder="1" applyAlignment="1">
      <alignment horizontal="center" vertical="center"/>
    </xf>
    <xf numFmtId="166" fontId="57" fillId="0" borderId="1" xfId="9" applyNumberFormat="1" applyFont="1" applyFill="1" applyBorder="1" applyAlignment="1" applyProtection="1">
      <alignment horizontal="center" vertical="center" wrapText="1"/>
      <protection locked="0"/>
    </xf>
    <xf numFmtId="0" fontId="54" fillId="3" borderId="1" xfId="49" applyFont="1" applyFill="1" applyBorder="1" applyAlignment="1">
      <alignment horizontal="center" vertical="center" wrapText="1"/>
    </xf>
    <xf numFmtId="4" fontId="54" fillId="3" borderId="1" xfId="49" applyNumberFormat="1" applyFont="1" applyFill="1" applyBorder="1" applyAlignment="1">
      <alignment horizontal="center" vertical="center" wrapText="1"/>
    </xf>
    <xf numFmtId="0" fontId="54" fillId="3" borderId="1" xfId="49" applyFont="1" applyFill="1" applyBorder="1" applyAlignment="1">
      <alignment horizontal="left" wrapText="1"/>
    </xf>
    <xf numFmtId="4" fontId="54" fillId="3" borderId="1" xfId="49" applyNumberFormat="1" applyFont="1" applyFill="1" applyBorder="1" applyAlignment="1">
      <alignment horizontal="center" vertical="center"/>
    </xf>
    <xf numFmtId="166" fontId="54" fillId="0" borderId="1" xfId="0" applyNumberFormat="1" applyFont="1" applyFill="1" applyBorder="1" applyAlignment="1">
      <alignment horizontal="left" vertical="center" wrapText="1"/>
    </xf>
    <xf numFmtId="0" fontId="54" fillId="0" borderId="1" xfId="49" applyFont="1" applyFill="1" applyBorder="1" applyAlignment="1">
      <alignment horizontal="left" vertical="center" wrapText="1"/>
    </xf>
    <xf numFmtId="49" fontId="54" fillId="0" borderId="1" xfId="49" applyNumberFormat="1" applyFont="1" applyFill="1" applyBorder="1" applyAlignment="1" applyProtection="1">
      <alignment horizontal="left" wrapText="1"/>
      <protection locked="0"/>
    </xf>
    <xf numFmtId="49" fontId="54" fillId="4" borderId="1" xfId="49" applyNumberFormat="1" applyFont="1" applyFill="1" applyBorder="1" applyAlignment="1" applyProtection="1">
      <alignment horizontal="center" vertical="center" wrapText="1"/>
      <protection locked="0"/>
    </xf>
    <xf numFmtId="4" fontId="54" fillId="4" borderId="1" xfId="49" applyNumberFormat="1" applyFont="1" applyFill="1" applyBorder="1" applyAlignment="1">
      <alignment horizontal="center" vertical="center"/>
    </xf>
    <xf numFmtId="0" fontId="54" fillId="0" borderId="1" xfId="49" applyFont="1" applyFill="1" applyBorder="1" applyAlignment="1">
      <alignment horizontal="center" vertical="center" wrapText="1"/>
    </xf>
    <xf numFmtId="166" fontId="54" fillId="4" borderId="1" xfId="49" applyNumberFormat="1" applyFont="1" applyFill="1" applyBorder="1" applyAlignment="1">
      <alignment horizontal="center" vertical="center"/>
    </xf>
    <xf numFmtId="166" fontId="55" fillId="4" borderId="1" xfId="49" applyNumberFormat="1" applyFont="1" applyFill="1" applyBorder="1" applyAlignment="1">
      <alignment horizontal="center" vertical="center"/>
    </xf>
    <xf numFmtId="166" fontId="54" fillId="4" borderId="1" xfId="3" applyNumberFormat="1" applyFont="1" applyFill="1" applyBorder="1" applyAlignment="1">
      <alignment horizontal="center" vertical="center" wrapText="1"/>
    </xf>
    <xf numFmtId="0" fontId="54" fillId="0" borderId="1" xfId="49" applyFont="1" applyFill="1" applyBorder="1" applyAlignment="1">
      <alignment horizontal="left" wrapText="1"/>
    </xf>
    <xf numFmtId="9" fontId="55" fillId="0" borderId="1" xfId="49" applyNumberFormat="1" applyFont="1" applyFill="1" applyBorder="1" applyAlignment="1">
      <alignment horizontal="center" vertical="center" wrapText="1"/>
    </xf>
    <xf numFmtId="166" fontId="56" fillId="0" borderId="1" xfId="49" applyNumberFormat="1" applyFont="1" applyFill="1" applyBorder="1" applyAlignment="1">
      <alignment horizontal="center" vertical="center"/>
    </xf>
    <xf numFmtId="1" fontId="54" fillId="3" borderId="1" xfId="49" applyNumberFormat="1" applyFont="1" applyFill="1" applyBorder="1" applyAlignment="1">
      <alignment horizontal="center" vertical="center"/>
    </xf>
    <xf numFmtId="0" fontId="56" fillId="3" borderId="1" xfId="49" applyFont="1" applyFill="1" applyBorder="1" applyAlignment="1">
      <alignment horizontal="left" wrapText="1"/>
    </xf>
    <xf numFmtId="4" fontId="54" fillId="3" borderId="1" xfId="49" applyNumberFormat="1" applyFont="1" applyFill="1" applyBorder="1" applyAlignment="1">
      <alignment horizontal="left" wrapText="1"/>
    </xf>
    <xf numFmtId="4" fontId="54" fillId="3" borderId="1" xfId="49" applyNumberFormat="1" applyFont="1" applyFill="1" applyBorder="1" applyAlignment="1">
      <alignment horizontal="left"/>
    </xf>
    <xf numFmtId="49" fontId="54" fillId="3" borderId="1" xfId="49" applyNumberFormat="1" applyFont="1" applyFill="1" applyBorder="1" applyAlignment="1" applyProtection="1">
      <alignment horizontal="left" wrapText="1"/>
      <protection locked="0"/>
    </xf>
    <xf numFmtId="49" fontId="54" fillId="3" borderId="1" xfId="49" applyNumberFormat="1" applyFont="1" applyFill="1" applyBorder="1" applyAlignment="1" applyProtection="1">
      <alignment horizontal="center" vertical="center" wrapText="1"/>
      <protection locked="0"/>
    </xf>
    <xf numFmtId="0" fontId="56" fillId="2" borderId="1" xfId="49" applyFont="1" applyFill="1" applyBorder="1" applyAlignment="1">
      <alignment horizontal="left" wrapText="1"/>
    </xf>
    <xf numFmtId="0" fontId="55" fillId="0" borderId="1" xfId="0" applyFont="1" applyFill="1" applyBorder="1" applyAlignment="1">
      <alignment horizontal="left"/>
    </xf>
    <xf numFmtId="0" fontId="55" fillId="0" borderId="1" xfId="0" applyFont="1" applyBorder="1" applyAlignment="1">
      <alignment horizontal="center" vertical="center"/>
    </xf>
    <xf numFmtId="0" fontId="54" fillId="0" borderId="1" xfId="0" applyFont="1" applyBorder="1" applyAlignment="1">
      <alignment horizontal="left"/>
    </xf>
    <xf numFmtId="0" fontId="57" fillId="2" borderId="1" xfId="49" applyFont="1" applyFill="1" applyBorder="1" applyAlignment="1">
      <alignment horizontal="left" wrapText="1"/>
    </xf>
    <xf numFmtId="0" fontId="57" fillId="2" borderId="1" xfId="49" applyFont="1" applyFill="1" applyBorder="1" applyAlignment="1">
      <alignment horizontal="center" vertical="center" wrapText="1"/>
    </xf>
    <xf numFmtId="166" fontId="55" fillId="2" borderId="1" xfId="49" applyNumberFormat="1" applyFont="1" applyFill="1" applyBorder="1" applyAlignment="1">
      <alignment horizontal="center" vertical="center"/>
    </xf>
    <xf numFmtId="166" fontId="57" fillId="2" borderId="1" xfId="49" applyNumberFormat="1" applyFont="1" applyFill="1" applyBorder="1" applyAlignment="1">
      <alignment horizontal="center" vertical="center"/>
    </xf>
    <xf numFmtId="0" fontId="57" fillId="2" borderId="1" xfId="29" applyFont="1" applyFill="1" applyBorder="1" applyAlignment="1">
      <alignment horizontal="left" wrapText="1"/>
    </xf>
    <xf numFmtId="10" fontId="57" fillId="2" borderId="1" xfId="49" applyNumberFormat="1" applyFont="1" applyFill="1" applyBorder="1" applyAlignment="1">
      <alignment horizontal="center" vertical="center" wrapText="1"/>
    </xf>
    <xf numFmtId="1" fontId="55" fillId="0" borderId="1" xfId="60" applyNumberFormat="1" applyFont="1" applyFill="1" applyBorder="1" applyAlignment="1">
      <alignment horizontal="left" vertical="top"/>
    </xf>
    <xf numFmtId="9" fontId="57" fillId="2" borderId="1" xfId="49" applyNumberFormat="1" applyFont="1" applyFill="1" applyBorder="1" applyAlignment="1">
      <alignment horizontal="center" vertical="center" wrapText="1"/>
    </xf>
    <xf numFmtId="0" fontId="57" fillId="2" borderId="1" xfId="49" applyFont="1" applyFill="1" applyBorder="1" applyAlignment="1">
      <alignment horizontal="left"/>
    </xf>
    <xf numFmtId="0" fontId="55" fillId="2" borderId="1" xfId="49" applyFont="1" applyFill="1" applyBorder="1" applyAlignment="1">
      <alignment horizontal="center" vertical="center"/>
    </xf>
    <xf numFmtId="0" fontId="55" fillId="2" borderId="1" xfId="49" applyFont="1" applyFill="1" applyBorder="1" applyAlignment="1">
      <alignment horizontal="left"/>
    </xf>
    <xf numFmtId="0" fontId="55" fillId="0" borderId="1" xfId="0" applyFont="1" applyBorder="1"/>
    <xf numFmtId="4" fontId="57" fillId="2" borderId="1" xfId="49" applyNumberFormat="1" applyFont="1" applyFill="1" applyBorder="1" applyAlignment="1">
      <alignment horizontal="left" wrapText="1"/>
    </xf>
    <xf numFmtId="4" fontId="57" fillId="2" borderId="1" xfId="49" applyNumberFormat="1" applyFont="1" applyFill="1" applyBorder="1" applyAlignment="1">
      <alignment horizontal="left"/>
    </xf>
    <xf numFmtId="0" fontId="57" fillId="2" borderId="1" xfId="49" applyFont="1" applyFill="1" applyBorder="1" applyAlignment="1">
      <alignment horizontal="center" vertical="center"/>
    </xf>
    <xf numFmtId="0" fontId="58" fillId="2" borderId="0" xfId="49" applyFont="1" applyFill="1" applyBorder="1" applyAlignment="1">
      <alignment horizontal="left"/>
    </xf>
    <xf numFmtId="0" fontId="58" fillId="0" borderId="0" xfId="49" applyFont="1" applyFill="1" applyBorder="1" applyAlignment="1">
      <alignment horizontal="left" vertical="top" wrapText="1"/>
    </xf>
    <xf numFmtId="166" fontId="54" fillId="0" borderId="1" xfId="49" applyNumberFormat="1" applyFont="1" applyFill="1" applyBorder="1" applyAlignment="1">
      <alignment horizontal="center" vertical="center" wrapText="1"/>
    </xf>
    <xf numFmtId="0" fontId="54" fillId="4" borderId="1" xfId="49" applyFont="1" applyFill="1" applyBorder="1" applyAlignment="1">
      <alignment horizontal="center" vertical="center" wrapText="1"/>
    </xf>
    <xf numFmtId="166" fontId="54" fillId="4" borderId="1" xfId="49" applyNumberFormat="1" applyFont="1" applyFill="1" applyBorder="1" applyAlignment="1">
      <alignment horizontal="center" vertical="center" wrapText="1"/>
    </xf>
    <xf numFmtId="0" fontId="54" fillId="4" borderId="1" xfId="49" applyFont="1" applyFill="1" applyBorder="1" applyAlignment="1">
      <alignment horizontal="left" vertical="center" wrapText="1"/>
    </xf>
    <xf numFmtId="166" fontId="59" fillId="4" borderId="1" xfId="49" applyNumberFormat="1" applyFont="1" applyFill="1" applyBorder="1" applyAlignment="1">
      <alignment horizontal="center" vertical="center" wrapText="1"/>
    </xf>
    <xf numFmtId="0" fontId="54" fillId="4" borderId="1" xfId="0" applyFont="1" applyFill="1" applyBorder="1" applyAlignment="1">
      <alignment horizontal="left" vertical="center" wrapText="1"/>
    </xf>
    <xf numFmtId="0" fontId="54" fillId="4" borderId="1" xfId="0" applyFont="1" applyFill="1" applyBorder="1" applyAlignment="1">
      <alignment horizontal="left" vertical="top"/>
    </xf>
    <xf numFmtId="166" fontId="54" fillId="4" borderId="1" xfId="9" applyNumberFormat="1" applyFont="1" applyFill="1" applyBorder="1" applyAlignment="1">
      <alignment horizontal="center" vertical="center"/>
    </xf>
    <xf numFmtId="49" fontId="54" fillId="0" borderId="1" xfId="49" applyNumberFormat="1" applyFont="1" applyFill="1" applyBorder="1" applyAlignment="1" applyProtection="1">
      <alignment horizontal="left" vertical="top" wrapText="1"/>
      <protection locked="0"/>
    </xf>
    <xf numFmtId="49" fontId="54" fillId="4" borderId="1" xfId="9" applyNumberFormat="1" applyFont="1" applyFill="1" applyBorder="1" applyAlignment="1" applyProtection="1">
      <alignment horizontal="center" vertical="center" wrapText="1"/>
      <protection locked="0"/>
    </xf>
    <xf numFmtId="166" fontId="54" fillId="4" borderId="1" xfId="9" applyNumberFormat="1" applyFont="1" applyFill="1" applyBorder="1" applyAlignment="1" applyProtection="1">
      <alignment horizontal="center" vertical="center" wrapText="1"/>
      <protection locked="0"/>
    </xf>
    <xf numFmtId="0" fontId="10" fillId="0" borderId="0" xfId="10" applyFont="1" applyAlignment="1">
      <alignment horizontal="right" vertical="top" wrapText="1"/>
    </xf>
    <xf numFmtId="0" fontId="10" fillId="0" borderId="0" xfId="10" applyFont="1" applyAlignment="1">
      <alignment horizontal="right" vertical="top"/>
    </xf>
    <xf numFmtId="0" fontId="6" fillId="0" borderId="0" xfId="10" applyFont="1" applyAlignment="1">
      <alignment horizontal="right" wrapText="1"/>
    </xf>
    <xf numFmtId="0" fontId="6" fillId="0" borderId="0" xfId="10" applyFont="1" applyAlignment="1">
      <alignment horizontal="right"/>
    </xf>
    <xf numFmtId="0" fontId="12" fillId="0" borderId="0" xfId="49" applyFont="1" applyFill="1" applyAlignment="1">
      <alignment horizontal="center" vertical="top" wrapText="1"/>
    </xf>
    <xf numFmtId="0" fontId="13" fillId="0" borderId="0" xfId="10" applyFont="1" applyAlignment="1">
      <alignment horizontal="center" vertical="top" wrapText="1"/>
    </xf>
    <xf numFmtId="0" fontId="13" fillId="0" borderId="0" xfId="10" applyFont="1" applyAlignment="1">
      <alignment wrapText="1"/>
    </xf>
    <xf numFmtId="0" fontId="14" fillId="0" borderId="2" xfId="49" applyFont="1" applyBorder="1" applyAlignment="1">
      <alignment horizontal="left" vertical="top" wrapText="1"/>
    </xf>
    <xf numFmtId="0" fontId="14" fillId="0" borderId="12" xfId="10" applyFont="1" applyBorder="1" applyAlignment="1">
      <alignment horizontal="left" wrapText="1"/>
    </xf>
    <xf numFmtId="0" fontId="14" fillId="0" borderId="14" xfId="10" applyFont="1" applyBorder="1" applyAlignment="1">
      <alignment horizontal="left" wrapText="1"/>
    </xf>
    <xf numFmtId="0" fontId="11" fillId="0" borderId="2" xfId="10" applyFont="1" applyBorder="1" applyAlignment="1">
      <alignment horizontal="left" wrapText="1"/>
    </xf>
    <xf numFmtId="0" fontId="11" fillId="0" borderId="12" xfId="10" applyFont="1" applyBorder="1" applyAlignment="1">
      <alignment horizontal="left"/>
    </xf>
    <xf numFmtId="0" fontId="11" fillId="0" borderId="14" xfId="10" applyFont="1" applyBorder="1" applyAlignment="1">
      <alignment horizontal="left"/>
    </xf>
    <xf numFmtId="0" fontId="11" fillId="0" borderId="2" xfId="10" applyFont="1" applyFill="1" applyBorder="1" applyAlignment="1">
      <alignment horizontal="left" wrapText="1"/>
    </xf>
    <xf numFmtId="0" fontId="11" fillId="0" borderId="12" xfId="10" applyFont="1" applyFill="1" applyBorder="1" applyAlignment="1">
      <alignment horizontal="left"/>
    </xf>
    <xf numFmtId="0" fontId="11" fillId="0" borderId="14" xfId="10" applyFont="1" applyFill="1" applyBorder="1" applyAlignment="1">
      <alignment horizontal="left"/>
    </xf>
    <xf numFmtId="0" fontId="11" fillId="0" borderId="13" xfId="10" applyFont="1" applyBorder="1" applyAlignment="1">
      <alignment horizontal="left" wrapText="1"/>
    </xf>
    <xf numFmtId="0" fontId="11" fillId="0" borderId="13" xfId="10" applyFont="1" applyBorder="1" applyAlignment="1">
      <alignment horizontal="left"/>
    </xf>
    <xf numFmtId="0" fontId="6" fillId="0" borderId="1" xfId="10" applyFont="1" applyBorder="1" applyAlignment="1">
      <alignment horizontal="center"/>
    </xf>
    <xf numFmtId="0" fontId="15" fillId="0" borderId="1" xfId="10" applyFont="1" applyBorder="1" applyAlignment="1">
      <alignment horizontal="left"/>
    </xf>
    <xf numFmtId="0" fontId="15" fillId="0" borderId="1" xfId="10" applyFont="1" applyBorder="1" applyAlignment="1">
      <alignment horizontal="left" wrapText="1"/>
    </xf>
    <xf numFmtId="0" fontId="5" fillId="0" borderId="1" xfId="10" applyFont="1" applyBorder="1" applyAlignment="1">
      <alignment horizontal="center"/>
    </xf>
    <xf numFmtId="0" fontId="15" fillId="0" borderId="1" xfId="10" applyFont="1" applyBorder="1" applyAlignment="1">
      <alignment horizontal="center"/>
    </xf>
    <xf numFmtId="0" fontId="15" fillId="0" borderId="1" xfId="10" applyFont="1" applyBorder="1" applyAlignment="1">
      <alignment horizontal="left" vertical="top" wrapText="1"/>
    </xf>
    <xf numFmtId="0" fontId="15" fillId="0" borderId="1" xfId="10" applyFont="1" applyBorder="1" applyAlignment="1">
      <alignment horizontal="left" vertical="top"/>
    </xf>
    <xf numFmtId="0" fontId="15" fillId="0" borderId="1" xfId="10" applyFont="1" applyBorder="1" applyAlignment="1">
      <alignment horizontal="left" vertical="center" wrapText="1"/>
    </xf>
    <xf numFmtId="0" fontId="15" fillId="0" borderId="1" xfId="10" applyFont="1" applyBorder="1" applyAlignment="1">
      <alignment horizontal="center" vertical="center" wrapText="1"/>
    </xf>
    <xf numFmtId="0" fontId="15" fillId="0" borderId="1" xfId="10" applyFont="1" applyBorder="1" applyAlignment="1">
      <alignment horizontal="center" vertical="center"/>
    </xf>
    <xf numFmtId="0" fontId="5" fillId="0" borderId="1" xfId="10" applyFont="1" applyBorder="1" applyAlignment="1">
      <alignment horizontal="left" vertical="top" wrapText="1"/>
    </xf>
    <xf numFmtId="0" fontId="7" fillId="5" borderId="3" xfId="49" applyFont="1" applyFill="1" applyBorder="1" applyAlignment="1">
      <alignment horizontal="center" vertical="center" wrapText="1"/>
    </xf>
    <xf numFmtId="0" fontId="7" fillId="5" borderId="4" xfId="49" applyFont="1" applyFill="1" applyBorder="1" applyAlignment="1">
      <alignment horizontal="center" vertical="center"/>
    </xf>
    <xf numFmtId="0" fontId="7" fillId="5" borderId="8" xfId="49" applyFont="1" applyFill="1" applyBorder="1" applyAlignment="1">
      <alignment horizontal="center" vertical="center"/>
    </xf>
    <xf numFmtId="0" fontId="5" fillId="5" borderId="3" xfId="49" applyFont="1" applyFill="1" applyBorder="1" applyAlignment="1">
      <alignment horizontal="left" vertical="center"/>
    </xf>
    <xf numFmtId="0" fontId="5" fillId="5" borderId="4" xfId="49" applyFont="1" applyFill="1" applyBorder="1" applyAlignment="1">
      <alignment horizontal="left" vertical="center"/>
    </xf>
    <xf numFmtId="0" fontId="5" fillId="5" borderId="8" xfId="49" applyFont="1" applyFill="1" applyBorder="1" applyAlignment="1">
      <alignment horizontal="left" vertical="center"/>
    </xf>
    <xf numFmtId="0" fontId="4" fillId="0" borderId="6" xfId="4" applyFont="1" applyFill="1" applyBorder="1" applyAlignment="1">
      <alignment horizontal="left" vertical="center" wrapText="1"/>
    </xf>
    <xf numFmtId="0" fontId="4" fillId="0" borderId="9" xfId="4" applyFont="1" applyFill="1" applyBorder="1" applyAlignment="1">
      <alignment horizontal="left" vertical="center" wrapText="1"/>
    </xf>
    <xf numFmtId="0" fontId="4" fillId="0" borderId="5" xfId="4" applyFont="1" applyFill="1" applyBorder="1" applyAlignment="1">
      <alignment horizontal="left" vertical="center" wrapText="1"/>
    </xf>
    <xf numFmtId="0" fontId="4" fillId="0" borderId="0" xfId="4" applyFont="1" applyFill="1" applyBorder="1" applyAlignment="1">
      <alignment horizontal="left" vertical="center" wrapText="1"/>
    </xf>
    <xf numFmtId="0" fontId="4" fillId="0" borderId="10" xfId="4" applyFont="1" applyFill="1" applyBorder="1" applyAlignment="1">
      <alignment horizontal="left" vertical="center" wrapText="1"/>
    </xf>
    <xf numFmtId="0" fontId="4" fillId="0" borderId="5" xfId="4" applyFont="1" applyFill="1" applyBorder="1" applyAlignment="1">
      <alignment wrapText="1"/>
    </xf>
    <xf numFmtId="0" fontId="4" fillId="0" borderId="0" xfId="4" applyFont="1" applyFill="1" applyBorder="1"/>
    <xf numFmtId="0" fontId="4" fillId="0" borderId="10" xfId="4" applyFont="1" applyFill="1" applyBorder="1"/>
    <xf numFmtId="0" fontId="4" fillId="6" borderId="7" xfId="4" applyFont="1" applyFill="1" applyBorder="1" applyAlignment="1">
      <alignment wrapText="1"/>
    </xf>
    <xf numFmtId="0" fontId="4" fillId="6" borderId="1" xfId="4" applyFont="1" applyFill="1" applyBorder="1" applyAlignment="1">
      <alignment wrapText="1"/>
    </xf>
    <xf numFmtId="0" fontId="4" fillId="6" borderId="11" xfId="4" applyFont="1" applyFill="1" applyBorder="1" applyAlignment="1">
      <alignment wrapText="1"/>
    </xf>
    <xf numFmtId="0" fontId="4" fillId="7" borderId="5" xfId="4" applyFont="1" applyFill="1" applyBorder="1" applyAlignment="1">
      <alignment wrapText="1"/>
    </xf>
    <xf numFmtId="0" fontId="4" fillId="7" borderId="0" xfId="4" applyFont="1" applyFill="1" applyBorder="1"/>
    <xf numFmtId="0" fontId="4" fillId="7" borderId="10" xfId="4" applyFont="1" applyFill="1" applyBorder="1"/>
    <xf numFmtId="0" fontId="3" fillId="0" borderId="5" xfId="4" applyFont="1" applyFill="1" applyBorder="1" applyAlignment="1">
      <alignment horizontal="left" vertical="center" wrapText="1"/>
    </xf>
    <xf numFmtId="0" fontId="3" fillId="0" borderId="0" xfId="4" applyFont="1" applyFill="1" applyBorder="1" applyAlignment="1">
      <alignment horizontal="left" vertical="center" wrapText="1"/>
    </xf>
    <xf numFmtId="0" fontId="3" fillId="0" borderId="10" xfId="4" applyFont="1" applyFill="1" applyBorder="1" applyAlignment="1">
      <alignment horizontal="left" vertical="center" wrapText="1"/>
    </xf>
    <xf numFmtId="0" fontId="47" fillId="0" borderId="0" xfId="49" applyFont="1" applyAlignment="1">
      <alignment horizontal="left"/>
    </xf>
    <xf numFmtId="0" fontId="47" fillId="4" borderId="0" xfId="0" applyFont="1" applyFill="1" applyAlignment="1">
      <alignment horizontal="left" vertical="top" wrapText="1"/>
    </xf>
    <xf numFmtId="0" fontId="47" fillId="4" borderId="0" xfId="0" applyFont="1" applyFill="1" applyBorder="1" applyAlignment="1">
      <alignment horizontal="center" vertical="center" wrapText="1"/>
    </xf>
    <xf numFmtId="0" fontId="49" fillId="0" borderId="0" xfId="49" applyFont="1" applyAlignment="1">
      <alignment horizontal="center" vertical="top"/>
    </xf>
  </cellXfs>
  <cellStyles count="75">
    <cellStyle name="60% — акцент2 2" xfId="23"/>
    <cellStyle name="Excel Built-in Normal" xfId="26"/>
    <cellStyle name="Heading 2 2" xfId="27"/>
    <cellStyle name="Normal 2" xfId="29"/>
    <cellStyle name="Normal 2 2" xfId="20"/>
    <cellStyle name="Normal 2 2 2" xfId="58"/>
    <cellStyle name="Normal 2 2 2 2" xfId="73"/>
    <cellStyle name="Normal 2 3" xfId="21"/>
    <cellStyle name="Normal 2 3 2" xfId="64"/>
    <cellStyle name="Normal 2 4" xfId="59"/>
    <cellStyle name="Normal 2 4 2" xfId="74"/>
    <cellStyle name="Normal_Золотая смета" xfId="19"/>
    <cellStyle name="S0" xfId="28"/>
    <cellStyle name="S1" xfId="22"/>
    <cellStyle name="S10" xfId="24"/>
    <cellStyle name="S11" xfId="8"/>
    <cellStyle name="S12" xfId="2"/>
    <cellStyle name="S13" xfId="5"/>
    <cellStyle name="S14" xfId="12"/>
    <cellStyle name="S15" xfId="15"/>
    <cellStyle name="S16" xfId="18"/>
    <cellStyle name="S17" xfId="31"/>
    <cellStyle name="S18" xfId="34"/>
    <cellStyle name="S19" xfId="36"/>
    <cellStyle name="S2" xfId="38"/>
    <cellStyle name="S20" xfId="14"/>
    <cellStyle name="S21" xfId="17"/>
    <cellStyle name="S22" xfId="32"/>
    <cellStyle name="S23" xfId="35"/>
    <cellStyle name="S24" xfId="37"/>
    <cellStyle name="S25" xfId="39"/>
    <cellStyle name="S3" xfId="40"/>
    <cellStyle name="S4" xfId="41"/>
    <cellStyle name="S5" xfId="42"/>
    <cellStyle name="S6" xfId="43"/>
    <cellStyle name="S7" xfId="44"/>
    <cellStyle name="S8" xfId="45"/>
    <cellStyle name="S9" xfId="46"/>
    <cellStyle name="Гиперссылка" xfId="6" builtinId="8"/>
    <cellStyle name="Гиперссылка 2" xfId="47"/>
    <cellStyle name="для себестоимости" xfId="48"/>
    <cellStyle name="для себестоимости 2" xfId="67"/>
    <cellStyle name="Обычный" xfId="0" builtinId="0"/>
    <cellStyle name="Обычный 2" xfId="25"/>
    <cellStyle name="Обычный 2 2" xfId="49"/>
    <cellStyle name="Обычный 2 2 2" xfId="60"/>
    <cellStyle name="Обычный 3" xfId="7"/>
    <cellStyle name="Обычный 3 2" xfId="50"/>
    <cellStyle name="Обычный 3 2 2" xfId="68"/>
    <cellStyle name="Обычный 3 3" xfId="61"/>
    <cellStyle name="Обычный 4" xfId="1"/>
    <cellStyle name="Обычный 4 2" xfId="11"/>
    <cellStyle name="Обычный 4 2 2" xfId="51"/>
    <cellStyle name="Обычный 4 2 2 2" xfId="69"/>
    <cellStyle name="Обычный 5" xfId="4"/>
    <cellStyle name="Обычный 6" xfId="10"/>
    <cellStyle name="Обычный 6 2" xfId="52"/>
    <cellStyle name="Обычный 6 2 2" xfId="53"/>
    <cellStyle name="Обычный 6 2 2 2" xfId="71"/>
    <cellStyle name="Обычный 6 2 3" xfId="70"/>
    <cellStyle name="Обычный 6 3" xfId="54"/>
    <cellStyle name="Обычный 6 3 2" xfId="72"/>
    <cellStyle name="Обычный 6 4" xfId="62"/>
    <cellStyle name="Обычный 7" xfId="13"/>
    <cellStyle name="Обычный 7 2" xfId="30"/>
    <cellStyle name="Обычный 7 2 2" xfId="65"/>
    <cellStyle name="Обычный 7 3" xfId="63"/>
    <cellStyle name="Обычный 8" xfId="16"/>
    <cellStyle name="Обычный 8 2" xfId="55"/>
    <cellStyle name="Обычный 9" xfId="33"/>
    <cellStyle name="Обычный 9 2" xfId="66"/>
    <cellStyle name="Пояснение" xfId="9" builtinId="53"/>
    <cellStyle name="Стиль 1" xfId="56"/>
    <cellStyle name="Финансовый" xfId="3" builtinId="3"/>
    <cellStyle name="Финансовый 2" xfId="5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09375" defaultRowHeight="13.8"/>
  <cols>
    <col min="1" max="16384" width="9.109375" style="10"/>
  </cols>
  <sheetData>
    <row r="1" spans="1:18" ht="55.5" customHeight="1">
      <c r="A1" s="126" t="s">
        <v>0</v>
      </c>
      <c r="B1" s="127"/>
      <c r="C1" s="127"/>
      <c r="D1" s="127"/>
      <c r="E1" s="127"/>
      <c r="F1" s="127"/>
      <c r="G1" s="127"/>
      <c r="H1" s="127"/>
      <c r="I1" s="127"/>
      <c r="J1" s="127"/>
      <c r="K1" s="127"/>
      <c r="L1" s="127"/>
      <c r="M1" s="127"/>
      <c r="N1" s="127"/>
      <c r="O1" s="127"/>
      <c r="P1" s="127"/>
      <c r="Q1" s="127"/>
    </row>
    <row r="2" spans="1:18" ht="30" customHeight="1">
      <c r="A2" s="128" t="s">
        <v>1</v>
      </c>
      <c r="B2" s="129"/>
      <c r="C2" s="129"/>
      <c r="D2" s="129"/>
      <c r="E2" s="129"/>
      <c r="F2" s="129"/>
      <c r="G2" s="129"/>
      <c r="H2" s="129"/>
      <c r="I2" s="129"/>
      <c r="J2" s="129"/>
      <c r="K2" s="129"/>
      <c r="L2" s="129"/>
      <c r="M2" s="129"/>
      <c r="N2" s="129"/>
      <c r="O2" s="129"/>
      <c r="P2" s="129"/>
      <c r="Q2" s="129"/>
    </row>
    <row r="3" spans="1:18" ht="20.25" customHeight="1">
      <c r="B3" s="11"/>
      <c r="C3" s="11"/>
      <c r="D3" s="11"/>
      <c r="E3" s="130" t="s">
        <v>2</v>
      </c>
      <c r="F3" s="131"/>
      <c r="G3" s="132"/>
      <c r="H3" s="132"/>
      <c r="I3" s="132"/>
      <c r="J3" s="132"/>
      <c r="K3" s="132"/>
      <c r="L3" s="132"/>
      <c r="M3" s="132"/>
      <c r="N3" s="132"/>
      <c r="O3" s="11"/>
      <c r="P3" s="11"/>
      <c r="Q3" s="11"/>
    </row>
    <row r="4" spans="1:18">
      <c r="B4" s="11"/>
      <c r="C4" s="11"/>
      <c r="D4" s="11"/>
      <c r="E4" s="12"/>
      <c r="F4" s="13"/>
      <c r="G4" s="14"/>
      <c r="H4" s="14"/>
      <c r="I4" s="14"/>
      <c r="J4" s="14"/>
      <c r="K4" s="14"/>
      <c r="L4" s="14"/>
      <c r="M4" s="14"/>
      <c r="N4" s="14"/>
      <c r="O4" s="11"/>
      <c r="P4" s="11"/>
      <c r="Q4" s="11"/>
    </row>
    <row r="5" spans="1:18" ht="59.25" customHeight="1">
      <c r="A5" s="15"/>
      <c r="B5" s="133" t="s">
        <v>3</v>
      </c>
      <c r="C5" s="134"/>
      <c r="D5" s="134"/>
      <c r="E5" s="134"/>
      <c r="F5" s="134"/>
      <c r="G5" s="134"/>
      <c r="H5" s="134"/>
      <c r="I5" s="134"/>
      <c r="J5" s="134"/>
      <c r="K5" s="134"/>
      <c r="L5" s="134"/>
      <c r="M5" s="134"/>
      <c r="N5" s="134"/>
      <c r="O5" s="134"/>
      <c r="P5" s="134"/>
      <c r="Q5" s="135"/>
    </row>
    <row r="6" spans="1:18" ht="64.5" customHeight="1">
      <c r="A6" s="16">
        <v>1</v>
      </c>
      <c r="B6" s="136" t="s">
        <v>4</v>
      </c>
      <c r="C6" s="137"/>
      <c r="D6" s="137"/>
      <c r="E6" s="137"/>
      <c r="F6" s="137"/>
      <c r="G6" s="137"/>
      <c r="H6" s="137"/>
      <c r="I6" s="137"/>
      <c r="J6" s="137"/>
      <c r="K6" s="137"/>
      <c r="L6" s="137"/>
      <c r="M6" s="137"/>
      <c r="N6" s="137"/>
      <c r="O6" s="137"/>
      <c r="P6" s="137"/>
      <c r="Q6" s="138"/>
    </row>
    <row r="7" spans="1:18" ht="18" customHeight="1">
      <c r="A7" s="16">
        <v>2</v>
      </c>
      <c r="B7" s="136" t="s">
        <v>5</v>
      </c>
      <c r="C7" s="137"/>
      <c r="D7" s="137"/>
      <c r="E7" s="137"/>
      <c r="F7" s="137"/>
      <c r="G7" s="137"/>
      <c r="H7" s="137"/>
      <c r="I7" s="137"/>
      <c r="J7" s="137"/>
      <c r="K7" s="137"/>
      <c r="L7" s="137"/>
      <c r="M7" s="137"/>
      <c r="N7" s="137"/>
      <c r="O7" s="137"/>
      <c r="P7" s="137"/>
      <c r="Q7" s="138"/>
    </row>
    <row r="8" spans="1:18" ht="45" customHeight="1">
      <c r="A8" s="16">
        <v>3</v>
      </c>
      <c r="B8" s="139" t="s">
        <v>6</v>
      </c>
      <c r="C8" s="140"/>
      <c r="D8" s="140"/>
      <c r="E8" s="140"/>
      <c r="F8" s="140"/>
      <c r="G8" s="140"/>
      <c r="H8" s="140"/>
      <c r="I8" s="140"/>
      <c r="J8" s="140"/>
      <c r="K8" s="140"/>
      <c r="L8" s="140"/>
      <c r="M8" s="140"/>
      <c r="N8" s="140"/>
      <c r="O8" s="140"/>
      <c r="P8" s="140"/>
      <c r="Q8" s="141"/>
    </row>
    <row r="9" spans="1:18" ht="24" customHeight="1">
      <c r="A9" s="16">
        <v>4</v>
      </c>
      <c r="B9" s="136" t="s">
        <v>7</v>
      </c>
      <c r="C9" s="137"/>
      <c r="D9" s="137"/>
      <c r="E9" s="137"/>
      <c r="F9" s="137"/>
      <c r="G9" s="137"/>
      <c r="H9" s="137"/>
      <c r="I9" s="137"/>
      <c r="J9" s="137"/>
      <c r="K9" s="137"/>
      <c r="L9" s="137"/>
      <c r="M9" s="137"/>
      <c r="N9" s="137"/>
      <c r="O9" s="137"/>
      <c r="P9" s="137"/>
      <c r="Q9" s="138"/>
    </row>
    <row r="10" spans="1:18" ht="19.5" customHeight="1">
      <c r="A10" s="16">
        <v>5</v>
      </c>
      <c r="B10" s="136" t="s">
        <v>8</v>
      </c>
      <c r="C10" s="137"/>
      <c r="D10" s="137"/>
      <c r="E10" s="137"/>
      <c r="F10" s="137"/>
      <c r="G10" s="137"/>
      <c r="H10" s="137"/>
      <c r="I10" s="137"/>
      <c r="J10" s="137"/>
      <c r="K10" s="137"/>
      <c r="L10" s="137"/>
      <c r="M10" s="137"/>
      <c r="N10" s="137"/>
      <c r="O10" s="137"/>
      <c r="P10" s="137"/>
      <c r="Q10" s="138"/>
    </row>
    <row r="11" spans="1:18" ht="21" customHeight="1">
      <c r="A11" s="17"/>
      <c r="B11" s="142" t="s">
        <v>9</v>
      </c>
      <c r="C11" s="143"/>
      <c r="D11" s="143"/>
      <c r="E11" s="143"/>
      <c r="F11" s="143"/>
      <c r="G11" s="143"/>
      <c r="H11" s="143"/>
      <c r="I11" s="143"/>
      <c r="J11" s="143"/>
      <c r="K11" s="143"/>
      <c r="L11" s="143"/>
      <c r="M11" s="143"/>
      <c r="N11" s="143"/>
      <c r="O11" s="143"/>
      <c r="P11" s="143"/>
      <c r="Q11" s="143"/>
      <c r="R11" s="21"/>
    </row>
    <row r="12" spans="1:18" ht="21" customHeight="1">
      <c r="A12" s="18"/>
      <c r="B12" s="19"/>
      <c r="C12" s="20"/>
      <c r="D12" s="20"/>
      <c r="E12" s="20"/>
      <c r="F12" s="20"/>
      <c r="G12" s="20"/>
      <c r="H12" s="20"/>
      <c r="I12" s="20"/>
      <c r="J12" s="20"/>
      <c r="K12" s="20"/>
      <c r="L12" s="20"/>
      <c r="M12" s="20"/>
      <c r="N12" s="20"/>
      <c r="O12" s="20"/>
      <c r="P12" s="20"/>
      <c r="Q12" s="20"/>
    </row>
    <row r="13" spans="1:18">
      <c r="A13" s="144" t="s">
        <v>10</v>
      </c>
      <c r="B13" s="144"/>
      <c r="C13" s="144"/>
      <c r="D13" s="144"/>
      <c r="E13" s="144"/>
      <c r="F13" s="144"/>
      <c r="G13" s="144"/>
      <c r="H13" s="144"/>
      <c r="I13" s="144"/>
      <c r="J13" s="144"/>
      <c r="K13" s="144"/>
      <c r="L13" s="144"/>
      <c r="M13" s="144"/>
      <c r="N13" s="144"/>
      <c r="O13" s="144"/>
      <c r="P13" s="144"/>
      <c r="Q13" s="144"/>
    </row>
    <row r="14" spans="1:18" ht="15.75" customHeight="1">
      <c r="A14" s="144" t="s">
        <v>11</v>
      </c>
      <c r="B14" s="144"/>
      <c r="C14" s="144"/>
      <c r="D14" s="144"/>
      <c r="E14" s="144" t="s">
        <v>12</v>
      </c>
      <c r="F14" s="144"/>
      <c r="G14" s="144"/>
      <c r="H14" s="144"/>
      <c r="I14" s="144"/>
      <c r="J14" s="144"/>
      <c r="K14" s="144"/>
      <c r="L14" s="144"/>
      <c r="M14" s="144"/>
      <c r="N14" s="144"/>
      <c r="O14" s="144"/>
      <c r="P14" s="144"/>
      <c r="Q14" s="144"/>
    </row>
    <row r="15" spans="1:18" ht="15.75" customHeight="1">
      <c r="A15" s="144" t="s">
        <v>13</v>
      </c>
      <c r="B15" s="144"/>
      <c r="C15" s="144"/>
      <c r="D15" s="144"/>
      <c r="E15" s="144"/>
      <c r="F15" s="144"/>
      <c r="G15" s="144"/>
      <c r="H15" s="144"/>
      <c r="I15" s="144"/>
      <c r="J15" s="144"/>
      <c r="K15" s="144"/>
      <c r="L15" s="144"/>
      <c r="M15" s="144"/>
      <c r="N15" s="144"/>
      <c r="O15" s="144"/>
      <c r="P15" s="144"/>
      <c r="Q15" s="144"/>
    </row>
    <row r="16" spans="1:18" ht="24" customHeight="1">
      <c r="A16" s="152" t="s">
        <v>14</v>
      </c>
      <c r="B16" s="152"/>
      <c r="C16" s="152"/>
      <c r="D16" s="152"/>
      <c r="E16" s="145" t="s">
        <v>15</v>
      </c>
      <c r="F16" s="145"/>
      <c r="G16" s="145"/>
      <c r="H16" s="145"/>
      <c r="I16" s="145"/>
      <c r="J16" s="145"/>
      <c r="K16" s="145"/>
      <c r="L16" s="145"/>
      <c r="M16" s="145"/>
      <c r="N16" s="145"/>
      <c r="O16" s="145"/>
      <c r="P16" s="145"/>
      <c r="Q16" s="145"/>
    </row>
    <row r="17" spans="1:17" ht="47.25" customHeight="1">
      <c r="A17" s="152"/>
      <c r="B17" s="152"/>
      <c r="C17" s="152"/>
      <c r="D17" s="152"/>
      <c r="E17" s="146" t="s">
        <v>16</v>
      </c>
      <c r="F17" s="146"/>
      <c r="G17" s="146"/>
      <c r="H17" s="146"/>
      <c r="I17" s="146"/>
      <c r="J17" s="146"/>
      <c r="K17" s="146"/>
      <c r="L17" s="146"/>
      <c r="M17" s="146"/>
      <c r="N17" s="146"/>
      <c r="O17" s="146"/>
      <c r="P17" s="146"/>
      <c r="Q17" s="146"/>
    </row>
    <row r="18" spans="1:17" ht="39.75" customHeight="1">
      <c r="A18" s="152"/>
      <c r="B18" s="152"/>
      <c r="C18" s="152"/>
      <c r="D18" s="152"/>
      <c r="E18" s="146" t="s">
        <v>17</v>
      </c>
      <c r="F18" s="146"/>
      <c r="G18" s="146"/>
      <c r="H18" s="146"/>
      <c r="I18" s="146"/>
      <c r="J18" s="146"/>
      <c r="K18" s="146"/>
      <c r="L18" s="146"/>
      <c r="M18" s="146"/>
      <c r="N18" s="146"/>
      <c r="O18" s="146"/>
      <c r="P18" s="146"/>
      <c r="Q18" s="146"/>
    </row>
    <row r="19" spans="1:17" ht="38.25" customHeight="1">
      <c r="A19" s="152"/>
      <c r="B19" s="152"/>
      <c r="C19" s="152"/>
      <c r="D19" s="152"/>
      <c r="E19" s="146" t="s">
        <v>18</v>
      </c>
      <c r="F19" s="146"/>
      <c r="G19" s="146"/>
      <c r="H19" s="146"/>
      <c r="I19" s="146"/>
      <c r="J19" s="146"/>
      <c r="K19" s="146"/>
      <c r="L19" s="146"/>
      <c r="M19" s="146"/>
      <c r="N19" s="146"/>
      <c r="O19" s="146"/>
      <c r="P19" s="146"/>
      <c r="Q19" s="146"/>
    </row>
    <row r="20" spans="1:17" ht="30" customHeight="1">
      <c r="A20" s="152"/>
      <c r="B20" s="152"/>
      <c r="C20" s="152"/>
      <c r="D20" s="152"/>
      <c r="E20" s="146" t="s">
        <v>19</v>
      </c>
      <c r="F20" s="146"/>
      <c r="G20" s="146"/>
      <c r="H20" s="146"/>
      <c r="I20" s="146"/>
      <c r="J20" s="146"/>
      <c r="K20" s="146"/>
      <c r="L20" s="146"/>
      <c r="M20" s="146"/>
      <c r="N20" s="146"/>
      <c r="O20" s="146"/>
      <c r="P20" s="146"/>
      <c r="Q20" s="146"/>
    </row>
    <row r="21" spans="1:17" ht="53.25" customHeight="1">
      <c r="A21" s="152"/>
      <c r="B21" s="152"/>
      <c r="C21" s="152"/>
      <c r="D21" s="152"/>
      <c r="E21" s="146" t="s">
        <v>20</v>
      </c>
      <c r="F21" s="146"/>
      <c r="G21" s="146"/>
      <c r="H21" s="146"/>
      <c r="I21" s="146"/>
      <c r="J21" s="146"/>
      <c r="K21" s="146"/>
      <c r="L21" s="146"/>
      <c r="M21" s="146"/>
      <c r="N21" s="146"/>
      <c r="O21" s="146"/>
      <c r="P21" s="146"/>
      <c r="Q21" s="146"/>
    </row>
    <row r="22" spans="1:17">
      <c r="A22" s="147" t="s">
        <v>21</v>
      </c>
      <c r="B22" s="148"/>
      <c r="C22" s="148"/>
      <c r="D22" s="148"/>
      <c r="E22" s="148"/>
      <c r="F22" s="148"/>
      <c r="G22" s="148"/>
      <c r="H22" s="148"/>
      <c r="I22" s="148"/>
      <c r="J22" s="148"/>
      <c r="K22" s="148"/>
      <c r="L22" s="148"/>
      <c r="M22" s="148"/>
      <c r="N22" s="148"/>
      <c r="O22" s="148"/>
      <c r="P22" s="148"/>
      <c r="Q22" s="148"/>
    </row>
    <row r="23" spans="1:17" ht="48" customHeight="1">
      <c r="A23" s="152" t="s">
        <v>22</v>
      </c>
      <c r="B23" s="153"/>
      <c r="C23" s="153"/>
      <c r="D23" s="153"/>
      <c r="E23" s="146" t="s">
        <v>23</v>
      </c>
      <c r="F23" s="146"/>
      <c r="G23" s="146"/>
      <c r="H23" s="146"/>
      <c r="I23" s="146"/>
      <c r="J23" s="146"/>
      <c r="K23" s="146"/>
      <c r="L23" s="146"/>
      <c r="M23" s="146"/>
      <c r="N23" s="146"/>
      <c r="O23" s="146"/>
      <c r="P23" s="146"/>
      <c r="Q23" s="146"/>
    </row>
    <row r="24" spans="1:17" ht="46.5" customHeight="1">
      <c r="A24" s="153"/>
      <c r="B24" s="153"/>
      <c r="C24" s="153"/>
      <c r="D24" s="153"/>
      <c r="E24" s="146" t="s">
        <v>24</v>
      </c>
      <c r="F24" s="146"/>
      <c r="G24" s="146"/>
      <c r="H24" s="146"/>
      <c r="I24" s="146"/>
      <c r="J24" s="146"/>
      <c r="K24" s="146"/>
      <c r="L24" s="146"/>
      <c r="M24" s="146"/>
      <c r="N24" s="146"/>
      <c r="O24" s="146"/>
      <c r="P24" s="146"/>
      <c r="Q24" s="146"/>
    </row>
    <row r="25" spans="1:17" ht="46.5" customHeight="1">
      <c r="A25" s="153"/>
      <c r="B25" s="153"/>
      <c r="C25" s="153"/>
      <c r="D25" s="153"/>
      <c r="E25" s="146" t="s">
        <v>25</v>
      </c>
      <c r="F25" s="146"/>
      <c r="G25" s="146"/>
      <c r="H25" s="146"/>
      <c r="I25" s="146"/>
      <c r="J25" s="146"/>
      <c r="K25" s="146"/>
      <c r="L25" s="146"/>
      <c r="M25" s="146"/>
      <c r="N25" s="146"/>
      <c r="O25" s="146"/>
      <c r="P25" s="146"/>
      <c r="Q25" s="146"/>
    </row>
    <row r="26" spans="1:17">
      <c r="A26" s="153"/>
      <c r="B26" s="153"/>
      <c r="C26" s="153"/>
      <c r="D26" s="153"/>
      <c r="E26" s="146" t="s">
        <v>26</v>
      </c>
      <c r="F26" s="146"/>
      <c r="G26" s="146"/>
      <c r="H26" s="146"/>
      <c r="I26" s="146"/>
      <c r="J26" s="146"/>
      <c r="K26" s="146"/>
      <c r="L26" s="146"/>
      <c r="M26" s="146"/>
      <c r="N26" s="146"/>
      <c r="O26" s="146"/>
      <c r="P26" s="146"/>
      <c r="Q26" s="146"/>
    </row>
    <row r="27" spans="1:17">
      <c r="A27" s="147" t="s">
        <v>27</v>
      </c>
      <c r="B27" s="147"/>
      <c r="C27" s="147"/>
      <c r="D27" s="147"/>
      <c r="E27" s="147"/>
      <c r="F27" s="147"/>
      <c r="G27" s="147"/>
      <c r="H27" s="147"/>
      <c r="I27" s="147"/>
      <c r="J27" s="147"/>
      <c r="K27" s="147"/>
      <c r="L27" s="147"/>
      <c r="M27" s="147"/>
      <c r="N27" s="147"/>
      <c r="O27" s="147"/>
      <c r="P27" s="147"/>
      <c r="Q27" s="147"/>
    </row>
    <row r="28" spans="1:17" ht="58.5" customHeight="1">
      <c r="A28" s="152" t="s">
        <v>28</v>
      </c>
      <c r="B28" s="152"/>
      <c r="C28" s="152"/>
      <c r="D28" s="152"/>
      <c r="E28" s="146" t="s">
        <v>29</v>
      </c>
      <c r="F28" s="146"/>
      <c r="G28" s="146"/>
      <c r="H28" s="146"/>
      <c r="I28" s="146"/>
      <c r="J28" s="146"/>
      <c r="K28" s="146"/>
      <c r="L28" s="146"/>
      <c r="M28" s="146"/>
      <c r="N28" s="146"/>
      <c r="O28" s="146"/>
      <c r="P28" s="146"/>
      <c r="Q28" s="146"/>
    </row>
    <row r="29" spans="1:17" ht="24" customHeight="1">
      <c r="A29" s="147" t="s">
        <v>30</v>
      </c>
      <c r="B29" s="147"/>
      <c r="C29" s="147"/>
      <c r="D29" s="147"/>
      <c r="E29" s="147"/>
      <c r="F29" s="147"/>
      <c r="G29" s="147"/>
      <c r="H29" s="147"/>
      <c r="I29" s="147"/>
      <c r="J29" s="147"/>
      <c r="K29" s="147"/>
      <c r="L29" s="147"/>
      <c r="M29" s="147"/>
      <c r="N29" s="147"/>
      <c r="O29" s="147"/>
      <c r="P29" s="147"/>
      <c r="Q29" s="147"/>
    </row>
    <row r="30" spans="1:17" ht="50.25" customHeight="1">
      <c r="A30" s="153">
        <v>4</v>
      </c>
      <c r="B30" s="153"/>
      <c r="C30" s="153"/>
      <c r="D30" s="153"/>
      <c r="E30" s="146" t="s">
        <v>31</v>
      </c>
      <c r="F30" s="146"/>
      <c r="G30" s="146"/>
      <c r="H30" s="146"/>
      <c r="I30" s="146"/>
      <c r="J30" s="146"/>
      <c r="K30" s="146"/>
      <c r="L30" s="146"/>
      <c r="M30" s="146"/>
      <c r="N30" s="146"/>
      <c r="O30" s="146"/>
      <c r="P30" s="146"/>
      <c r="Q30" s="146"/>
    </row>
    <row r="31" spans="1:17" ht="45.75" customHeight="1">
      <c r="A31" s="153"/>
      <c r="B31" s="153"/>
      <c r="C31" s="153"/>
      <c r="D31" s="153"/>
      <c r="E31" s="146" t="s">
        <v>32</v>
      </c>
      <c r="F31" s="146"/>
      <c r="G31" s="146"/>
      <c r="H31" s="146"/>
      <c r="I31" s="146"/>
      <c r="J31" s="146"/>
      <c r="K31" s="146"/>
      <c r="L31" s="146"/>
      <c r="M31" s="146"/>
      <c r="N31" s="146"/>
      <c r="O31" s="146"/>
      <c r="P31" s="146"/>
      <c r="Q31" s="146"/>
    </row>
    <row r="32" spans="1:17" ht="30" customHeight="1">
      <c r="A32" s="147" t="s">
        <v>33</v>
      </c>
      <c r="B32" s="147"/>
      <c r="C32" s="147"/>
      <c r="D32" s="147"/>
      <c r="E32" s="147"/>
      <c r="F32" s="147"/>
      <c r="G32" s="147"/>
      <c r="H32" s="147"/>
      <c r="I32" s="147"/>
      <c r="J32" s="147"/>
      <c r="K32" s="147"/>
      <c r="L32" s="147"/>
      <c r="M32" s="147"/>
      <c r="N32" s="147"/>
      <c r="O32" s="147"/>
      <c r="P32" s="147"/>
      <c r="Q32" s="147"/>
    </row>
    <row r="33" spans="1:17" ht="19.5" customHeight="1">
      <c r="A33" s="153">
        <v>5</v>
      </c>
      <c r="B33" s="153"/>
      <c r="C33" s="153"/>
      <c r="D33" s="153"/>
      <c r="E33" s="154" t="s">
        <v>34</v>
      </c>
      <c r="F33" s="154"/>
      <c r="G33" s="154"/>
      <c r="H33" s="154"/>
      <c r="I33" s="154"/>
      <c r="J33" s="154"/>
      <c r="K33" s="154"/>
      <c r="L33" s="154"/>
      <c r="M33" s="154"/>
      <c r="N33" s="154"/>
      <c r="O33" s="154"/>
      <c r="P33" s="154"/>
      <c r="Q33" s="154"/>
    </row>
    <row r="34" spans="1:17" ht="201.75" customHeight="1">
      <c r="A34" s="153"/>
      <c r="B34" s="153"/>
      <c r="C34" s="153"/>
      <c r="D34" s="153"/>
      <c r="E34" s="149" t="s">
        <v>35</v>
      </c>
      <c r="F34" s="149"/>
      <c r="G34" s="149"/>
      <c r="H34" s="149"/>
      <c r="I34" s="149"/>
      <c r="J34" s="149"/>
      <c r="K34" s="149"/>
      <c r="L34" s="149"/>
      <c r="M34" s="149"/>
      <c r="N34" s="149"/>
      <c r="O34" s="149"/>
      <c r="P34" s="149"/>
      <c r="Q34" s="149"/>
    </row>
    <row r="35" spans="1:17" ht="18.75" customHeight="1">
      <c r="A35" s="153"/>
      <c r="B35" s="153"/>
      <c r="C35" s="153"/>
      <c r="D35" s="153"/>
      <c r="E35" s="154" t="s">
        <v>36</v>
      </c>
      <c r="F35" s="154"/>
      <c r="G35" s="154"/>
      <c r="H35" s="154"/>
      <c r="I35" s="154"/>
      <c r="J35" s="154"/>
      <c r="K35" s="154"/>
      <c r="L35" s="154"/>
      <c r="M35" s="154"/>
      <c r="N35" s="154"/>
      <c r="O35" s="154"/>
      <c r="P35" s="154"/>
      <c r="Q35" s="154"/>
    </row>
    <row r="36" spans="1:17" ht="186.75" customHeight="1">
      <c r="A36" s="153"/>
      <c r="B36" s="153"/>
      <c r="C36" s="153"/>
      <c r="D36" s="153"/>
      <c r="E36" s="149" t="s">
        <v>37</v>
      </c>
      <c r="F36" s="150"/>
      <c r="G36" s="150"/>
      <c r="H36" s="150"/>
      <c r="I36" s="150"/>
      <c r="J36" s="150"/>
      <c r="K36" s="150"/>
      <c r="L36" s="150"/>
      <c r="M36" s="150"/>
      <c r="N36" s="150"/>
      <c r="O36" s="150"/>
      <c r="P36" s="150"/>
      <c r="Q36" s="150"/>
    </row>
    <row r="37" spans="1:17" ht="115.5" customHeight="1">
      <c r="A37" s="153"/>
      <c r="B37" s="153"/>
      <c r="C37" s="153"/>
      <c r="D37" s="153"/>
      <c r="E37" s="151" t="s">
        <v>38</v>
      </c>
      <c r="F37" s="151"/>
      <c r="G37" s="151"/>
      <c r="H37" s="151"/>
      <c r="I37" s="151"/>
      <c r="J37" s="151"/>
      <c r="K37" s="151"/>
      <c r="L37" s="151"/>
      <c r="M37" s="151"/>
      <c r="N37" s="151"/>
      <c r="O37" s="151"/>
      <c r="P37" s="151"/>
      <c r="Q37" s="151"/>
    </row>
    <row r="38" spans="1:17" ht="66.75" customHeight="1">
      <c r="A38" s="153"/>
      <c r="B38" s="153"/>
      <c r="C38" s="153"/>
      <c r="D38" s="153"/>
      <c r="E38" s="149" t="s">
        <v>39</v>
      </c>
      <c r="F38" s="150"/>
      <c r="G38" s="150"/>
      <c r="H38" s="150"/>
      <c r="I38" s="150"/>
      <c r="J38" s="150"/>
      <c r="K38" s="150"/>
      <c r="L38" s="150"/>
      <c r="M38" s="150"/>
      <c r="N38" s="150"/>
      <c r="O38" s="150"/>
      <c r="P38" s="150"/>
      <c r="Q38" s="150"/>
    </row>
  </sheetData>
  <mergeCells count="42">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 ref="E30:Q30"/>
    <mergeCell ref="A22:Q22"/>
    <mergeCell ref="E23:Q23"/>
    <mergeCell ref="E24:Q24"/>
    <mergeCell ref="E25:Q25"/>
    <mergeCell ref="E26:Q26"/>
    <mergeCell ref="E17:Q17"/>
    <mergeCell ref="E18:Q18"/>
    <mergeCell ref="E19:Q19"/>
    <mergeCell ref="E20:Q20"/>
    <mergeCell ref="E21:Q21"/>
    <mergeCell ref="A13:Q13"/>
    <mergeCell ref="A14:D14"/>
    <mergeCell ref="E14:Q14"/>
    <mergeCell ref="A15:Q15"/>
    <mergeCell ref="E16:Q16"/>
    <mergeCell ref="B7:Q7"/>
    <mergeCell ref="B8:Q8"/>
    <mergeCell ref="B9:Q9"/>
    <mergeCell ref="B10:Q10"/>
    <mergeCell ref="B11:Q11"/>
    <mergeCell ref="A1:Q1"/>
    <mergeCell ref="A2:Q2"/>
    <mergeCell ref="E3:N3"/>
    <mergeCell ref="B5:Q5"/>
    <mergeCell ref="B6:Q6"/>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155" t="s">
        <v>41</v>
      </c>
      <c r="B2" s="156"/>
      <c r="C2" s="156"/>
      <c r="D2" s="156"/>
      <c r="E2" s="156"/>
      <c r="F2" s="156"/>
      <c r="G2" s="156"/>
      <c r="H2" s="156"/>
      <c r="I2" s="156"/>
      <c r="J2" s="156"/>
      <c r="K2" s="156"/>
      <c r="L2" s="156"/>
      <c r="M2" s="156"/>
      <c r="N2" s="157"/>
    </row>
    <row r="3" spans="1:14">
      <c r="A3" s="158" t="s">
        <v>42</v>
      </c>
      <c r="B3" s="159"/>
      <c r="C3" s="159"/>
      <c r="D3" s="159"/>
      <c r="E3" s="159"/>
      <c r="F3" s="159"/>
      <c r="G3" s="159"/>
      <c r="H3" s="159"/>
      <c r="I3" s="159"/>
      <c r="J3" s="159"/>
      <c r="K3" s="159"/>
      <c r="L3" s="159"/>
      <c r="M3" s="159"/>
      <c r="N3" s="160"/>
    </row>
    <row r="4" spans="1:14" ht="46.5" customHeight="1">
      <c r="A4" s="4" t="s">
        <v>43</v>
      </c>
      <c r="B4" s="161" t="s">
        <v>44</v>
      </c>
      <c r="C4" s="161"/>
      <c r="D4" s="161"/>
      <c r="E4" s="161"/>
      <c r="F4" s="161"/>
      <c r="G4" s="161"/>
      <c r="H4" s="161"/>
      <c r="I4" s="161"/>
      <c r="J4" s="161"/>
      <c r="K4" s="161"/>
      <c r="L4" s="161"/>
      <c r="M4" s="161"/>
      <c r="N4" s="162"/>
    </row>
    <row r="5" spans="1:14" ht="45.75" customHeight="1">
      <c r="A5" s="163" t="s">
        <v>45</v>
      </c>
      <c r="B5" s="164"/>
      <c r="C5" s="164"/>
      <c r="D5" s="164"/>
      <c r="E5" s="164"/>
      <c r="F5" s="164"/>
      <c r="G5" s="164"/>
      <c r="H5" s="164"/>
      <c r="I5" s="164"/>
      <c r="J5" s="164"/>
      <c r="K5" s="164"/>
      <c r="L5" s="164"/>
      <c r="M5" s="164"/>
      <c r="N5" s="165"/>
    </row>
    <row r="6" spans="1:14" ht="29.25" customHeight="1">
      <c r="A6" s="163" t="s">
        <v>46</v>
      </c>
      <c r="B6" s="164"/>
      <c r="C6" s="164"/>
      <c r="D6" s="164"/>
      <c r="E6" s="164"/>
      <c r="F6" s="164"/>
      <c r="G6" s="164"/>
      <c r="H6" s="164"/>
      <c r="I6" s="164"/>
      <c r="J6" s="164"/>
      <c r="K6" s="164"/>
      <c r="L6" s="164"/>
      <c r="M6" s="164"/>
      <c r="N6" s="165"/>
    </row>
    <row r="7" spans="1:14" ht="17.25" customHeight="1">
      <c r="A7" s="5" t="s">
        <v>47</v>
      </c>
      <c r="B7" s="6"/>
      <c r="C7" s="6"/>
      <c r="D7" s="6"/>
      <c r="E7" s="6"/>
      <c r="F7" s="6"/>
      <c r="G7" s="6"/>
      <c r="H7" s="6"/>
      <c r="I7" s="6"/>
      <c r="J7" s="6"/>
      <c r="K7" s="6"/>
      <c r="L7" s="6"/>
      <c r="M7" s="6"/>
      <c r="N7" s="8"/>
    </row>
    <row r="8" spans="1:14" ht="51" customHeight="1">
      <c r="A8" s="163" t="s">
        <v>48</v>
      </c>
      <c r="B8" s="164"/>
      <c r="C8" s="164"/>
      <c r="D8" s="164"/>
      <c r="E8" s="164"/>
      <c r="F8" s="164"/>
      <c r="G8" s="164"/>
      <c r="H8" s="164"/>
      <c r="I8" s="164"/>
      <c r="J8" s="164"/>
      <c r="K8" s="164"/>
      <c r="L8" s="164"/>
      <c r="M8" s="164"/>
      <c r="N8" s="165"/>
    </row>
    <row r="9" spans="1:14" ht="36" customHeight="1">
      <c r="A9" s="163" t="s">
        <v>49</v>
      </c>
      <c r="B9" s="164"/>
      <c r="C9" s="164"/>
      <c r="D9" s="164"/>
      <c r="E9" s="164"/>
      <c r="F9" s="164"/>
      <c r="G9" s="164"/>
      <c r="H9" s="164"/>
      <c r="I9" s="164"/>
      <c r="J9" s="164"/>
      <c r="K9" s="164"/>
      <c r="L9" s="164"/>
      <c r="M9" s="164"/>
      <c r="N9" s="165"/>
    </row>
    <row r="10" spans="1:14" ht="30" customHeight="1">
      <c r="A10" s="163" t="s">
        <v>50</v>
      </c>
      <c r="B10" s="164"/>
      <c r="C10" s="164"/>
      <c r="D10" s="164"/>
      <c r="E10" s="164"/>
      <c r="F10" s="164"/>
      <c r="G10" s="164"/>
      <c r="H10" s="164"/>
      <c r="I10" s="164"/>
      <c r="J10" s="164"/>
      <c r="K10" s="164"/>
      <c r="L10" s="164"/>
      <c r="M10" s="164"/>
      <c r="N10" s="165"/>
    </row>
    <row r="11" spans="1:14" ht="18.75" customHeight="1">
      <c r="A11" s="163" t="s">
        <v>51</v>
      </c>
      <c r="B11" s="164"/>
      <c r="C11" s="164"/>
      <c r="D11" s="164"/>
      <c r="E11" s="164"/>
      <c r="F11" s="164"/>
      <c r="G11" s="164"/>
      <c r="H11" s="164"/>
      <c r="I11" s="164"/>
      <c r="J11" s="164"/>
      <c r="K11" s="164"/>
      <c r="L11" s="164"/>
      <c r="M11" s="164"/>
      <c r="N11" s="165"/>
    </row>
    <row r="12" spans="1:14">
      <c r="A12" s="158" t="s">
        <v>52</v>
      </c>
      <c r="B12" s="159"/>
      <c r="C12" s="159"/>
      <c r="D12" s="159"/>
      <c r="E12" s="159"/>
      <c r="F12" s="159"/>
      <c r="G12" s="159"/>
      <c r="H12" s="159"/>
      <c r="I12" s="159"/>
      <c r="J12" s="159"/>
      <c r="K12" s="159"/>
      <c r="L12" s="159"/>
      <c r="M12" s="159"/>
      <c r="N12" s="160"/>
    </row>
    <row r="13" spans="1:14">
      <c r="A13" s="7" t="s">
        <v>53</v>
      </c>
      <c r="N13" s="9"/>
    </row>
    <row r="14" spans="1:14" ht="117" customHeight="1">
      <c r="A14" s="166" t="s">
        <v>54</v>
      </c>
      <c r="B14" s="167"/>
      <c r="C14" s="167"/>
      <c r="D14" s="167"/>
      <c r="E14" s="167"/>
      <c r="F14" s="167"/>
      <c r="G14" s="167"/>
      <c r="H14" s="167"/>
      <c r="I14" s="167"/>
      <c r="J14" s="167"/>
      <c r="K14" s="167"/>
      <c r="L14" s="167"/>
      <c r="M14" s="167"/>
      <c r="N14" s="168"/>
    </row>
    <row r="15" spans="1:14" ht="28.5" customHeight="1">
      <c r="A15" s="169" t="s">
        <v>55</v>
      </c>
      <c r="B15" s="170"/>
      <c r="C15" s="170"/>
      <c r="D15" s="170"/>
      <c r="E15" s="170"/>
      <c r="F15" s="170"/>
      <c r="G15" s="170"/>
      <c r="H15" s="170"/>
      <c r="I15" s="170"/>
      <c r="J15" s="170"/>
      <c r="K15" s="170"/>
      <c r="L15" s="170"/>
      <c r="M15" s="170"/>
      <c r="N15" s="171"/>
    </row>
    <row r="16" spans="1:14" ht="120" customHeight="1">
      <c r="A16" s="172" t="s">
        <v>56</v>
      </c>
      <c r="B16" s="173"/>
      <c r="C16" s="173"/>
      <c r="D16" s="173"/>
      <c r="E16" s="173"/>
      <c r="F16" s="173"/>
      <c r="G16" s="173"/>
      <c r="H16" s="173"/>
      <c r="I16" s="173"/>
      <c r="J16" s="173"/>
      <c r="K16" s="173"/>
      <c r="L16" s="173"/>
      <c r="M16" s="173"/>
      <c r="N16" s="174"/>
    </row>
    <row r="17" spans="1:14" ht="13.5" customHeight="1">
      <c r="A17" s="163" t="s">
        <v>57</v>
      </c>
      <c r="B17" s="164"/>
      <c r="C17" s="164"/>
      <c r="D17" s="164"/>
      <c r="E17" s="164"/>
      <c r="F17" s="164"/>
      <c r="G17" s="164"/>
      <c r="H17" s="164"/>
      <c r="I17" s="164"/>
      <c r="J17" s="164"/>
      <c r="K17" s="164"/>
      <c r="L17" s="164"/>
      <c r="M17" s="164"/>
      <c r="N17" s="165"/>
    </row>
    <row r="18" spans="1:14" ht="15" customHeight="1">
      <c r="A18" s="163" t="s">
        <v>58</v>
      </c>
      <c r="B18" s="164"/>
      <c r="C18" s="164"/>
      <c r="D18" s="164"/>
      <c r="E18" s="164"/>
      <c r="F18" s="164"/>
      <c r="G18" s="164"/>
      <c r="H18" s="164"/>
      <c r="I18" s="164"/>
      <c r="J18" s="164"/>
      <c r="K18" s="164"/>
      <c r="L18" s="164"/>
      <c r="M18" s="164"/>
      <c r="N18" s="165"/>
    </row>
    <row r="19" spans="1:14" ht="49.5" customHeight="1">
      <c r="A19" s="163" t="s">
        <v>59</v>
      </c>
      <c r="B19" s="164"/>
      <c r="C19" s="164"/>
      <c r="D19" s="164"/>
      <c r="E19" s="164"/>
      <c r="F19" s="164"/>
      <c r="G19" s="164"/>
      <c r="H19" s="164"/>
      <c r="I19" s="164"/>
      <c r="J19" s="164"/>
      <c r="K19" s="164"/>
      <c r="L19" s="164"/>
      <c r="M19" s="164"/>
      <c r="N19" s="165"/>
    </row>
    <row r="20" spans="1:14">
      <c r="A20" s="158" t="s">
        <v>60</v>
      </c>
      <c r="B20" s="159"/>
      <c r="C20" s="159"/>
      <c r="D20" s="159"/>
      <c r="E20" s="159"/>
      <c r="F20" s="159"/>
      <c r="G20" s="159"/>
      <c r="H20" s="159"/>
      <c r="I20" s="159"/>
      <c r="J20" s="159"/>
      <c r="K20" s="159"/>
      <c r="L20" s="159"/>
      <c r="M20" s="159"/>
      <c r="N20" s="160"/>
    </row>
    <row r="21" spans="1:14" ht="77.25" customHeight="1">
      <c r="A21" s="175" t="s">
        <v>61</v>
      </c>
      <c r="B21" s="176"/>
      <c r="C21" s="176"/>
      <c r="D21" s="176"/>
      <c r="E21" s="176"/>
      <c r="F21" s="176"/>
      <c r="G21" s="176"/>
      <c r="H21" s="176"/>
      <c r="I21" s="176"/>
      <c r="J21" s="176"/>
      <c r="K21" s="176"/>
      <c r="L21" s="176"/>
      <c r="M21" s="176"/>
      <c r="N21" s="177"/>
    </row>
    <row r="22" spans="1:14">
      <c r="A22" s="158" t="s">
        <v>62</v>
      </c>
      <c r="B22" s="159"/>
      <c r="C22" s="159"/>
      <c r="D22" s="159"/>
      <c r="E22" s="159"/>
      <c r="F22" s="159"/>
      <c r="G22" s="159"/>
      <c r="H22" s="159"/>
      <c r="I22" s="159"/>
      <c r="J22" s="159"/>
      <c r="K22" s="159"/>
      <c r="L22" s="159"/>
      <c r="M22" s="159"/>
      <c r="N22" s="160"/>
    </row>
    <row r="23" spans="1:14" ht="51.75" customHeight="1">
      <c r="A23" s="175" t="s">
        <v>63</v>
      </c>
      <c r="B23" s="176"/>
      <c r="C23" s="176"/>
      <c r="D23" s="176"/>
      <c r="E23" s="176"/>
      <c r="F23" s="176"/>
      <c r="G23" s="176"/>
      <c r="H23" s="176"/>
      <c r="I23" s="176"/>
      <c r="J23" s="176"/>
      <c r="K23" s="176"/>
      <c r="L23" s="176"/>
      <c r="M23" s="176"/>
      <c r="N23" s="177"/>
    </row>
    <row r="24" spans="1:14">
      <c r="A24" s="158" t="s">
        <v>64</v>
      </c>
      <c r="B24" s="159"/>
      <c r="C24" s="159"/>
      <c r="D24" s="159"/>
      <c r="E24" s="159"/>
      <c r="F24" s="159"/>
      <c r="G24" s="159"/>
      <c r="H24" s="159"/>
      <c r="I24" s="159"/>
      <c r="J24" s="159"/>
      <c r="K24" s="159"/>
      <c r="L24" s="159"/>
      <c r="M24" s="159"/>
      <c r="N24" s="160"/>
    </row>
    <row r="25" spans="1:14" ht="14.25" customHeight="1">
      <c r="A25" s="175" t="s">
        <v>65</v>
      </c>
      <c r="B25" s="176"/>
      <c r="C25" s="176"/>
      <c r="D25" s="176"/>
      <c r="E25" s="176"/>
      <c r="F25" s="176"/>
      <c r="G25" s="176"/>
      <c r="H25" s="176"/>
      <c r="I25" s="176"/>
      <c r="J25" s="176"/>
      <c r="K25" s="176"/>
      <c r="L25" s="176"/>
      <c r="M25" s="176"/>
      <c r="N25" s="177"/>
    </row>
    <row r="26" spans="1:14">
      <c r="A26" s="158" t="s">
        <v>66</v>
      </c>
      <c r="B26" s="159"/>
      <c r="C26" s="159"/>
      <c r="D26" s="159"/>
      <c r="E26" s="159"/>
      <c r="F26" s="159"/>
      <c r="G26" s="159"/>
      <c r="H26" s="159"/>
      <c r="I26" s="159"/>
      <c r="J26" s="159"/>
      <c r="K26" s="159"/>
      <c r="L26" s="159"/>
      <c r="M26" s="159"/>
      <c r="N26" s="160"/>
    </row>
    <row r="27" spans="1:14" ht="63" customHeight="1">
      <c r="A27" s="175" t="s">
        <v>67</v>
      </c>
      <c r="B27" s="176"/>
      <c r="C27" s="176"/>
      <c r="D27" s="176"/>
      <c r="E27" s="176"/>
      <c r="F27" s="176"/>
      <c r="G27" s="176"/>
      <c r="H27" s="176"/>
      <c r="I27" s="176"/>
      <c r="J27" s="176"/>
      <c r="K27" s="176"/>
      <c r="L27" s="176"/>
      <c r="M27" s="176"/>
      <c r="N27" s="177"/>
    </row>
    <row r="28" spans="1:14">
      <c r="A28" s="158" t="s">
        <v>68</v>
      </c>
      <c r="B28" s="159"/>
      <c r="C28" s="159"/>
      <c r="D28" s="159"/>
      <c r="E28" s="159"/>
      <c r="F28" s="159"/>
      <c r="G28" s="159"/>
      <c r="H28" s="159"/>
      <c r="I28" s="159"/>
      <c r="J28" s="159"/>
      <c r="K28" s="159"/>
      <c r="L28" s="159"/>
      <c r="M28" s="159"/>
      <c r="N28" s="160"/>
    </row>
    <row r="29" spans="1:14" ht="17.25" customHeight="1">
      <c r="A29" s="175" t="s">
        <v>69</v>
      </c>
      <c r="B29" s="176"/>
      <c r="C29" s="176"/>
      <c r="D29" s="176"/>
      <c r="E29" s="176"/>
      <c r="F29" s="176"/>
      <c r="G29" s="176"/>
      <c r="H29" s="176"/>
      <c r="I29" s="176"/>
      <c r="J29" s="176"/>
      <c r="K29" s="176"/>
      <c r="L29" s="176"/>
      <c r="M29" s="176"/>
      <c r="N29" s="177"/>
    </row>
    <row r="30" spans="1:14" ht="36" customHeight="1">
      <c r="A30" s="175" t="s">
        <v>70</v>
      </c>
      <c r="B30" s="176"/>
      <c r="C30" s="176"/>
      <c r="D30" s="176"/>
      <c r="E30" s="176"/>
      <c r="F30" s="176"/>
      <c r="G30" s="176"/>
      <c r="H30" s="176"/>
      <c r="I30" s="176"/>
      <c r="J30" s="176"/>
      <c r="K30" s="176"/>
      <c r="L30" s="176"/>
      <c r="M30" s="176"/>
      <c r="N30" s="177"/>
    </row>
    <row r="31" spans="1:14">
      <c r="A31" s="158" t="s">
        <v>71</v>
      </c>
      <c r="B31" s="159"/>
      <c r="C31" s="159"/>
      <c r="D31" s="159"/>
      <c r="E31" s="159"/>
      <c r="F31" s="159"/>
      <c r="G31" s="159"/>
      <c r="H31" s="159"/>
      <c r="I31" s="159"/>
      <c r="J31" s="159"/>
      <c r="K31" s="159"/>
      <c r="L31" s="159"/>
      <c r="M31" s="159"/>
      <c r="N31" s="160"/>
    </row>
    <row r="32" spans="1:14">
      <c r="A32" s="158" t="s">
        <v>72</v>
      </c>
      <c r="B32" s="159"/>
      <c r="C32" s="159"/>
      <c r="D32" s="159"/>
      <c r="E32" s="159"/>
      <c r="F32" s="159"/>
      <c r="G32" s="159"/>
      <c r="H32" s="159"/>
      <c r="I32" s="159"/>
      <c r="J32" s="159"/>
      <c r="K32" s="159"/>
      <c r="L32" s="159"/>
      <c r="M32" s="159"/>
      <c r="N32" s="160"/>
    </row>
    <row r="33" spans="1:14" ht="34.5" customHeight="1">
      <c r="A33" s="175" t="s">
        <v>73</v>
      </c>
      <c r="B33" s="176"/>
      <c r="C33" s="176"/>
      <c r="D33" s="176"/>
      <c r="E33" s="176"/>
      <c r="F33" s="176"/>
      <c r="G33" s="176"/>
      <c r="H33" s="176"/>
      <c r="I33" s="176"/>
      <c r="J33" s="176"/>
      <c r="K33" s="176"/>
      <c r="L33" s="176"/>
      <c r="M33" s="176"/>
      <c r="N33" s="177"/>
    </row>
  </sheetData>
  <mergeCells count="30">
    <mergeCell ref="A29:N29"/>
    <mergeCell ref="A30:N30"/>
    <mergeCell ref="A31:N31"/>
    <mergeCell ref="A32:N32"/>
    <mergeCell ref="A33:N33"/>
    <mergeCell ref="A24:N24"/>
    <mergeCell ref="A25:N25"/>
    <mergeCell ref="A26:N26"/>
    <mergeCell ref="A27:N27"/>
    <mergeCell ref="A28:N28"/>
    <mergeCell ref="A19:N19"/>
    <mergeCell ref="A20:N20"/>
    <mergeCell ref="A21:N21"/>
    <mergeCell ref="A22:N22"/>
    <mergeCell ref="A23:N23"/>
    <mergeCell ref="A14:N14"/>
    <mergeCell ref="A15:N15"/>
    <mergeCell ref="A16:N16"/>
    <mergeCell ref="A17:N17"/>
    <mergeCell ref="A18:N18"/>
    <mergeCell ref="A8:N8"/>
    <mergeCell ref="A9:N9"/>
    <mergeCell ref="A10:N10"/>
    <mergeCell ref="A11:N11"/>
    <mergeCell ref="A12:N12"/>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
  <sheetViews>
    <sheetView tabSelected="1" topLeftCell="A17" zoomScaleNormal="100" workbookViewId="0">
      <selection activeCell="F34" sqref="F34"/>
    </sheetView>
  </sheetViews>
  <sheetFormatPr defaultColWidth="9.109375" defaultRowHeight="13.8"/>
  <cols>
    <col min="1" max="1" width="6.33203125" style="23" customWidth="1"/>
    <col min="2" max="2" width="45.5546875" style="22" customWidth="1"/>
    <col min="3" max="3" width="9.33203125" style="22" customWidth="1"/>
    <col min="4" max="6" width="9.88671875" style="22" customWidth="1"/>
    <col min="7" max="7" width="57.33203125" style="22" customWidth="1"/>
    <col min="8" max="8" width="9.109375" style="22" customWidth="1"/>
    <col min="9" max="10" width="9.5546875" style="22" customWidth="1"/>
    <col min="11" max="11" width="15.88671875" style="22" customWidth="1"/>
    <col min="12" max="12" width="10.6640625" style="22" bestFit="1" customWidth="1"/>
    <col min="13" max="13" width="10" style="22" bestFit="1" customWidth="1"/>
    <col min="14" max="16384" width="9.109375" style="22"/>
  </cols>
  <sheetData>
    <row r="1" spans="1:11">
      <c r="A1" s="178" t="s">
        <v>103</v>
      </c>
      <c r="B1" s="178"/>
      <c r="C1" s="50"/>
      <c r="D1" s="50"/>
      <c r="E1" s="50"/>
      <c r="F1" s="54"/>
      <c r="G1" s="181"/>
      <c r="H1" s="181"/>
      <c r="I1" s="181"/>
      <c r="J1" s="181"/>
      <c r="K1" s="181"/>
    </row>
    <row r="2" spans="1:11">
      <c r="A2" s="178"/>
      <c r="B2" s="178"/>
      <c r="C2" s="50"/>
      <c r="D2" s="50"/>
      <c r="E2" s="50"/>
      <c r="F2" s="50"/>
      <c r="G2" s="50"/>
      <c r="H2" s="50"/>
      <c r="I2" s="30"/>
      <c r="J2" s="30"/>
      <c r="K2" s="30"/>
    </row>
    <row r="3" spans="1:11">
      <c r="A3" s="179"/>
      <c r="B3" s="179"/>
      <c r="C3" s="179"/>
      <c r="D3" s="179"/>
      <c r="E3" s="179"/>
      <c r="F3" s="179"/>
      <c r="G3" s="179"/>
      <c r="H3" s="179"/>
      <c r="I3" s="179"/>
      <c r="J3" s="179"/>
      <c r="K3" s="179"/>
    </row>
    <row r="4" spans="1:11">
      <c r="A4" s="179" t="s">
        <v>110</v>
      </c>
      <c r="B4" s="179"/>
      <c r="C4" s="179"/>
      <c r="D4" s="179"/>
      <c r="E4" s="179"/>
      <c r="F4" s="179"/>
      <c r="G4" s="179"/>
      <c r="H4" s="179"/>
      <c r="I4" s="179"/>
      <c r="J4" s="51"/>
      <c r="K4" s="51"/>
    </row>
    <row r="5" spans="1:11">
      <c r="A5" s="180" t="s">
        <v>104</v>
      </c>
      <c r="B5" s="180"/>
      <c r="C5" s="180"/>
      <c r="D5" s="180"/>
      <c r="E5" s="180"/>
      <c r="F5" s="180"/>
      <c r="G5" s="180"/>
      <c r="H5" s="180"/>
      <c r="I5" s="180"/>
      <c r="J5" s="180"/>
      <c r="K5" s="180"/>
    </row>
    <row r="6" spans="1:11">
      <c r="A6" s="180"/>
      <c r="B6" s="180"/>
      <c r="C6" s="180"/>
      <c r="D6" s="180"/>
      <c r="E6" s="180"/>
      <c r="F6" s="180"/>
      <c r="G6" s="180"/>
      <c r="H6" s="180"/>
      <c r="I6" s="180"/>
      <c r="J6" s="180"/>
      <c r="K6" s="180"/>
    </row>
    <row r="7" spans="1:11" s="28" customFormat="1" ht="82.8">
      <c r="A7" s="24" t="s">
        <v>74</v>
      </c>
      <c r="B7" s="25" t="s">
        <v>75</v>
      </c>
      <c r="C7" s="26" t="s">
        <v>76</v>
      </c>
      <c r="D7" s="27" t="s">
        <v>90</v>
      </c>
      <c r="E7" s="27" t="s">
        <v>94</v>
      </c>
      <c r="F7" s="27" t="s">
        <v>95</v>
      </c>
      <c r="G7" s="26" t="s">
        <v>77</v>
      </c>
      <c r="H7" s="26" t="s">
        <v>78</v>
      </c>
      <c r="I7" s="27" t="s">
        <v>79</v>
      </c>
      <c r="J7" s="27" t="s">
        <v>96</v>
      </c>
      <c r="K7" s="27" t="s">
        <v>97</v>
      </c>
    </row>
    <row r="8" spans="1:11" s="28" customFormat="1">
      <c r="A8" s="88"/>
      <c r="B8" s="89" t="s">
        <v>80</v>
      </c>
      <c r="C8" s="74"/>
      <c r="D8" s="90"/>
      <c r="E8" s="90"/>
      <c r="F8" s="90"/>
      <c r="G8" s="74"/>
      <c r="H8" s="74"/>
      <c r="I8" s="91"/>
      <c r="J8" s="91"/>
      <c r="K8" s="91"/>
    </row>
    <row r="9" spans="1:11" s="47" customFormat="1">
      <c r="A9" s="56">
        <v>1</v>
      </c>
      <c r="B9" s="57" t="s">
        <v>131</v>
      </c>
      <c r="C9" s="58" t="s">
        <v>81</v>
      </c>
      <c r="D9" s="59">
        <v>1</v>
      </c>
      <c r="E9" s="60">
        <v>315</v>
      </c>
      <c r="F9" s="122">
        <f t="shared" ref="F9:F18" si="0">D9*E9</f>
        <v>315</v>
      </c>
      <c r="G9" s="61"/>
      <c r="H9" s="62"/>
      <c r="I9" s="62"/>
      <c r="J9" s="63"/>
      <c r="K9" s="63"/>
    </row>
    <row r="10" spans="1:11" s="47" customFormat="1" ht="26.4">
      <c r="A10" s="56">
        <v>2</v>
      </c>
      <c r="B10" s="57" t="s">
        <v>132</v>
      </c>
      <c r="C10" s="58" t="s">
        <v>81</v>
      </c>
      <c r="D10" s="59">
        <v>1</v>
      </c>
      <c r="E10" s="60">
        <v>210</v>
      </c>
      <c r="F10" s="122">
        <f t="shared" si="0"/>
        <v>210</v>
      </c>
      <c r="G10" s="76" t="s">
        <v>133</v>
      </c>
      <c r="H10" s="62" t="s">
        <v>81</v>
      </c>
      <c r="I10" s="62">
        <v>1</v>
      </c>
      <c r="J10" s="63">
        <v>357.5</v>
      </c>
      <c r="K10" s="59">
        <f t="shared" ref="K10:K11" si="1">I10*J10</f>
        <v>357.5</v>
      </c>
    </row>
    <row r="11" spans="1:11" s="47" customFormat="1">
      <c r="A11" s="56">
        <v>3</v>
      </c>
      <c r="B11" s="57" t="s">
        <v>141</v>
      </c>
      <c r="C11" s="58" t="s">
        <v>81</v>
      </c>
      <c r="D11" s="59">
        <v>1</v>
      </c>
      <c r="E11" s="60">
        <v>210</v>
      </c>
      <c r="F11" s="122">
        <f t="shared" si="0"/>
        <v>210</v>
      </c>
      <c r="G11" s="61" t="s">
        <v>140</v>
      </c>
      <c r="H11" s="62" t="s">
        <v>81</v>
      </c>
      <c r="I11" s="62">
        <v>1</v>
      </c>
      <c r="J11" s="63">
        <v>1331.67</v>
      </c>
      <c r="K11" s="59">
        <f t="shared" si="1"/>
        <v>1331.67</v>
      </c>
    </row>
    <row r="12" spans="1:11" s="47" customFormat="1">
      <c r="A12" s="56">
        <v>4</v>
      </c>
      <c r="B12" s="57" t="s">
        <v>111</v>
      </c>
      <c r="C12" s="58" t="s">
        <v>84</v>
      </c>
      <c r="D12" s="59">
        <v>3.18</v>
      </c>
      <c r="E12" s="122">
        <v>210</v>
      </c>
      <c r="F12" s="122">
        <f t="shared" si="0"/>
        <v>667.80000000000007</v>
      </c>
      <c r="G12" s="61" t="s">
        <v>113</v>
      </c>
      <c r="H12" s="62" t="s">
        <v>81</v>
      </c>
      <c r="I12" s="62">
        <v>1</v>
      </c>
      <c r="J12" s="59">
        <v>75.84</v>
      </c>
      <c r="K12" s="59">
        <f>I12*J12</f>
        <v>75.84</v>
      </c>
    </row>
    <row r="13" spans="1:11" s="47" customFormat="1">
      <c r="A13" s="56">
        <v>5</v>
      </c>
      <c r="B13" s="57"/>
      <c r="C13" s="58"/>
      <c r="D13" s="59"/>
      <c r="E13" s="122"/>
      <c r="F13" s="122"/>
      <c r="G13" s="123" t="s">
        <v>112</v>
      </c>
      <c r="H13" s="124" t="s">
        <v>81</v>
      </c>
      <c r="I13" s="125">
        <v>1</v>
      </c>
      <c r="J13" s="59">
        <v>157.5</v>
      </c>
      <c r="K13" s="59">
        <f t="shared" ref="K13:K22" si="2">I13*J13</f>
        <v>157.5</v>
      </c>
    </row>
    <row r="14" spans="1:11" s="47" customFormat="1">
      <c r="A14" s="56">
        <v>6</v>
      </c>
      <c r="B14" s="57"/>
      <c r="C14" s="58"/>
      <c r="D14" s="59"/>
      <c r="E14" s="122"/>
      <c r="F14" s="122"/>
      <c r="G14" s="61" t="s">
        <v>114</v>
      </c>
      <c r="H14" s="62" t="s">
        <v>84</v>
      </c>
      <c r="I14" s="62">
        <v>0.45</v>
      </c>
      <c r="J14" s="59">
        <v>382.5</v>
      </c>
      <c r="K14" s="59">
        <f t="shared" si="2"/>
        <v>172.125</v>
      </c>
    </row>
    <row r="15" spans="1:11" s="47" customFormat="1">
      <c r="A15" s="56">
        <v>7</v>
      </c>
      <c r="B15" s="57"/>
      <c r="C15" s="58"/>
      <c r="D15" s="59"/>
      <c r="E15" s="122"/>
      <c r="F15" s="122"/>
      <c r="G15" s="61" t="s">
        <v>115</v>
      </c>
      <c r="H15" s="62" t="s">
        <v>116</v>
      </c>
      <c r="I15" s="62">
        <v>1.3</v>
      </c>
      <c r="J15" s="59">
        <v>66.25</v>
      </c>
      <c r="K15" s="59">
        <f t="shared" si="2"/>
        <v>86.125</v>
      </c>
    </row>
    <row r="16" spans="1:11" s="47" customFormat="1">
      <c r="A16" s="56">
        <v>8</v>
      </c>
      <c r="B16" s="57"/>
      <c r="C16" s="58"/>
      <c r="D16" s="59"/>
      <c r="E16" s="122"/>
      <c r="F16" s="122"/>
      <c r="G16" s="61" t="s">
        <v>117</v>
      </c>
      <c r="H16" s="62" t="s">
        <v>82</v>
      </c>
      <c r="I16" s="62">
        <v>0.64</v>
      </c>
      <c r="J16" s="59">
        <v>63.75</v>
      </c>
      <c r="K16" s="59">
        <f t="shared" si="2"/>
        <v>40.800000000000004</v>
      </c>
    </row>
    <row r="17" spans="1:12" s="47" customFormat="1">
      <c r="A17" s="56">
        <v>9</v>
      </c>
      <c r="B17" s="57" t="s">
        <v>118</v>
      </c>
      <c r="C17" s="58" t="s">
        <v>85</v>
      </c>
      <c r="D17" s="59">
        <v>7.2</v>
      </c>
      <c r="E17" s="122">
        <v>10</v>
      </c>
      <c r="F17" s="122">
        <f t="shared" si="0"/>
        <v>72</v>
      </c>
      <c r="G17" s="61" t="s">
        <v>120</v>
      </c>
      <c r="H17" s="62" t="s">
        <v>81</v>
      </c>
      <c r="I17" s="62">
        <v>1</v>
      </c>
      <c r="J17" s="59">
        <v>69.17</v>
      </c>
      <c r="K17" s="59">
        <f t="shared" si="2"/>
        <v>69.17</v>
      </c>
    </row>
    <row r="18" spans="1:12" s="47" customFormat="1">
      <c r="A18" s="56">
        <v>10</v>
      </c>
      <c r="B18" s="57" t="s">
        <v>119</v>
      </c>
      <c r="C18" s="58" t="s">
        <v>85</v>
      </c>
      <c r="D18" s="59">
        <v>10</v>
      </c>
      <c r="E18" s="122">
        <v>46</v>
      </c>
      <c r="F18" s="122">
        <f t="shared" si="0"/>
        <v>460</v>
      </c>
      <c r="G18" s="61" t="s">
        <v>121</v>
      </c>
      <c r="H18" s="62" t="s">
        <v>81</v>
      </c>
      <c r="I18" s="62">
        <v>2</v>
      </c>
      <c r="J18" s="59">
        <v>166.67</v>
      </c>
      <c r="K18" s="59">
        <f t="shared" si="2"/>
        <v>333.34</v>
      </c>
    </row>
    <row r="19" spans="1:12" s="47" customFormat="1">
      <c r="A19" s="56">
        <v>11</v>
      </c>
      <c r="B19" s="57" t="s">
        <v>124</v>
      </c>
      <c r="C19" s="58" t="s">
        <v>85</v>
      </c>
      <c r="D19" s="59">
        <v>15</v>
      </c>
      <c r="E19" s="122">
        <v>28</v>
      </c>
      <c r="F19" s="122">
        <f t="shared" ref="F19:F22" si="3">D19*E19</f>
        <v>420</v>
      </c>
      <c r="G19" s="61" t="s">
        <v>122</v>
      </c>
      <c r="H19" s="62" t="s">
        <v>81</v>
      </c>
      <c r="I19" s="62">
        <v>8</v>
      </c>
      <c r="J19" s="59">
        <v>135</v>
      </c>
      <c r="K19" s="59">
        <f t="shared" si="2"/>
        <v>1080</v>
      </c>
    </row>
    <row r="20" spans="1:12" s="47" customFormat="1">
      <c r="A20" s="56">
        <v>12</v>
      </c>
      <c r="B20" s="57"/>
      <c r="C20" s="58"/>
      <c r="D20" s="59"/>
      <c r="E20" s="122"/>
      <c r="F20" s="122"/>
      <c r="G20" s="61" t="s">
        <v>123</v>
      </c>
      <c r="H20" s="62" t="s">
        <v>81</v>
      </c>
      <c r="I20" s="62">
        <v>2</v>
      </c>
      <c r="J20" s="59">
        <v>259.17</v>
      </c>
      <c r="K20" s="59">
        <f t="shared" si="2"/>
        <v>518.34</v>
      </c>
      <c r="L20" s="49"/>
    </row>
    <row r="21" spans="1:12" s="47" customFormat="1">
      <c r="A21" s="56">
        <v>13</v>
      </c>
      <c r="B21" s="57"/>
      <c r="C21" s="58"/>
      <c r="D21" s="59"/>
      <c r="E21" s="122"/>
      <c r="F21" s="122"/>
      <c r="G21" s="61" t="s">
        <v>125</v>
      </c>
      <c r="H21" s="62" t="s">
        <v>81</v>
      </c>
      <c r="I21" s="62">
        <v>40</v>
      </c>
      <c r="J21" s="59">
        <v>0.39</v>
      </c>
      <c r="K21" s="59">
        <f t="shared" si="2"/>
        <v>15.600000000000001</v>
      </c>
      <c r="L21" s="49"/>
    </row>
    <row r="22" spans="1:12" s="47" customFormat="1">
      <c r="A22" s="56">
        <v>14</v>
      </c>
      <c r="B22" s="64" t="s">
        <v>126</v>
      </c>
      <c r="C22" s="58" t="s">
        <v>81</v>
      </c>
      <c r="D22" s="59">
        <v>1</v>
      </c>
      <c r="E22" s="122">
        <v>81</v>
      </c>
      <c r="F22" s="122">
        <f t="shared" si="3"/>
        <v>81</v>
      </c>
      <c r="G22" s="123" t="s">
        <v>127</v>
      </c>
      <c r="H22" s="124" t="s">
        <v>81</v>
      </c>
      <c r="I22" s="125">
        <v>1</v>
      </c>
      <c r="J22" s="59">
        <v>405</v>
      </c>
      <c r="K22" s="59">
        <f t="shared" si="2"/>
        <v>405</v>
      </c>
    </row>
    <row r="23" spans="1:12" s="28" customFormat="1" ht="26.4">
      <c r="A23" s="56">
        <v>15</v>
      </c>
      <c r="B23" s="65" t="s">
        <v>86</v>
      </c>
      <c r="C23" s="66"/>
      <c r="D23" s="67"/>
      <c r="E23" s="60"/>
      <c r="F23" s="68">
        <f>SUM(F9:F22)</f>
        <v>2435.8000000000002</v>
      </c>
      <c r="G23" s="65" t="s">
        <v>87</v>
      </c>
      <c r="H23" s="69"/>
      <c r="I23" s="70"/>
      <c r="J23" s="63"/>
      <c r="K23" s="71">
        <f>SUM(K9:K22)</f>
        <v>4643.0100000000011</v>
      </c>
    </row>
    <row r="24" spans="1:12" s="28" customFormat="1">
      <c r="A24" s="56">
        <v>16</v>
      </c>
      <c r="B24" s="89" t="s">
        <v>83</v>
      </c>
      <c r="C24" s="72"/>
      <c r="D24" s="73"/>
      <c r="E24" s="73"/>
      <c r="F24" s="73"/>
      <c r="G24" s="74"/>
      <c r="H24" s="72"/>
      <c r="I24" s="75"/>
      <c r="J24" s="75"/>
      <c r="K24" s="75"/>
    </row>
    <row r="25" spans="1:12" s="28" customFormat="1">
      <c r="A25" s="56">
        <v>17</v>
      </c>
      <c r="B25" s="77" t="s">
        <v>128</v>
      </c>
      <c r="C25" s="81" t="s">
        <v>81</v>
      </c>
      <c r="D25" s="115">
        <v>1</v>
      </c>
      <c r="E25" s="115">
        <v>35</v>
      </c>
      <c r="F25" s="115">
        <f t="shared" ref="F25:F26" si="4">D25*E25</f>
        <v>35</v>
      </c>
      <c r="G25" s="118"/>
      <c r="H25" s="116"/>
      <c r="I25" s="117"/>
      <c r="J25" s="59"/>
      <c r="K25" s="59"/>
    </row>
    <row r="26" spans="1:12" s="47" customFormat="1" ht="26.4">
      <c r="A26" s="56">
        <v>18</v>
      </c>
      <c r="B26" s="77" t="s">
        <v>129</v>
      </c>
      <c r="C26" s="81" t="s">
        <v>81</v>
      </c>
      <c r="D26" s="115">
        <v>1</v>
      </c>
      <c r="E26" s="81">
        <v>119</v>
      </c>
      <c r="F26" s="115">
        <f t="shared" si="4"/>
        <v>119</v>
      </c>
      <c r="G26" s="120" t="s">
        <v>134</v>
      </c>
      <c r="H26" s="121" t="s">
        <v>81</v>
      </c>
      <c r="I26" s="117">
        <v>1</v>
      </c>
      <c r="J26" s="117">
        <v>416.67</v>
      </c>
      <c r="K26" s="119">
        <f t="shared" ref="K26:K27" si="5">J26*I26</f>
        <v>416.67</v>
      </c>
    </row>
    <row r="27" spans="1:12" s="48" customFormat="1" ht="35.4" customHeight="1">
      <c r="A27" s="56">
        <v>19</v>
      </c>
      <c r="B27" s="77"/>
      <c r="C27" s="81"/>
      <c r="D27" s="81"/>
      <c r="E27" s="81"/>
      <c r="F27" s="81"/>
      <c r="G27" s="120" t="s">
        <v>142</v>
      </c>
      <c r="H27" s="121" t="s">
        <v>81</v>
      </c>
      <c r="I27" s="117">
        <v>3</v>
      </c>
      <c r="J27" s="117">
        <v>9.25</v>
      </c>
      <c r="K27" s="119">
        <f t="shared" si="5"/>
        <v>27.75</v>
      </c>
    </row>
    <row r="28" spans="1:12" s="29" customFormat="1" ht="26.4">
      <c r="A28" s="56">
        <v>20</v>
      </c>
      <c r="B28" s="65" t="s">
        <v>88</v>
      </c>
      <c r="C28" s="66"/>
      <c r="D28" s="67"/>
      <c r="E28" s="68"/>
      <c r="F28" s="68">
        <f>SUM(F25:F27)</f>
        <v>154</v>
      </c>
      <c r="G28" s="65" t="s">
        <v>89</v>
      </c>
      <c r="H28" s="69"/>
      <c r="I28" s="70"/>
      <c r="J28" s="63"/>
      <c r="K28" s="71">
        <f>SUM(K25:K27)</f>
        <v>444.42</v>
      </c>
    </row>
    <row r="29" spans="1:12" s="28" customFormat="1">
      <c r="A29" s="56">
        <v>21</v>
      </c>
      <c r="B29" s="89" t="s">
        <v>130</v>
      </c>
      <c r="C29" s="72"/>
      <c r="D29" s="73"/>
      <c r="E29" s="92"/>
      <c r="F29" s="92"/>
      <c r="G29" s="92"/>
      <c r="H29" s="93"/>
      <c r="I29" s="75"/>
      <c r="J29" s="75"/>
      <c r="K29" s="75"/>
    </row>
    <row r="30" spans="1:12" s="28" customFormat="1">
      <c r="A30" s="56">
        <v>22</v>
      </c>
      <c r="B30" s="57" t="s">
        <v>135</v>
      </c>
      <c r="C30" s="81" t="s">
        <v>81</v>
      </c>
      <c r="D30" s="84">
        <v>5</v>
      </c>
      <c r="E30" s="60">
        <v>476</v>
      </c>
      <c r="F30" s="60">
        <f t="shared" ref="F30:F31" si="6">D30*E30</f>
        <v>2380</v>
      </c>
      <c r="G30" s="78"/>
      <c r="H30" s="79"/>
      <c r="I30" s="80"/>
      <c r="J30" s="63"/>
      <c r="K30" s="63"/>
    </row>
    <row r="31" spans="1:12" s="28" customFormat="1">
      <c r="A31" s="56">
        <v>23</v>
      </c>
      <c r="B31" s="85" t="s">
        <v>136</v>
      </c>
      <c r="C31" s="86" t="s">
        <v>137</v>
      </c>
      <c r="D31" s="83">
        <v>2</v>
      </c>
      <c r="E31" s="60">
        <v>238</v>
      </c>
      <c r="F31" s="60">
        <f t="shared" si="6"/>
        <v>476</v>
      </c>
      <c r="G31" s="78" t="s">
        <v>138</v>
      </c>
      <c r="H31" s="79" t="s">
        <v>116</v>
      </c>
      <c r="I31" s="82">
        <v>1.1000000000000001</v>
      </c>
      <c r="J31" s="63">
        <v>335</v>
      </c>
      <c r="K31" s="63">
        <f>I31*J31</f>
        <v>368.50000000000006</v>
      </c>
    </row>
    <row r="32" spans="1:12" s="47" customFormat="1">
      <c r="A32" s="56"/>
      <c r="B32" s="85"/>
      <c r="C32" s="86"/>
      <c r="D32" s="83"/>
      <c r="E32" s="60"/>
      <c r="F32" s="60"/>
      <c r="G32" s="78" t="s">
        <v>139</v>
      </c>
      <c r="H32" s="79" t="s">
        <v>116</v>
      </c>
      <c r="I32" s="82">
        <v>0.9</v>
      </c>
      <c r="J32" s="63">
        <v>625</v>
      </c>
      <c r="K32" s="63">
        <f>I32*J32</f>
        <v>562.5</v>
      </c>
    </row>
    <row r="33" spans="1:13" ht="26.4">
      <c r="A33" s="56"/>
      <c r="B33" s="65" t="s">
        <v>93</v>
      </c>
      <c r="C33" s="66"/>
      <c r="D33" s="67"/>
      <c r="E33" s="67"/>
      <c r="F33" s="67">
        <f>SUM(F30:F31)</f>
        <v>2856</v>
      </c>
      <c r="G33" s="94" t="s">
        <v>101</v>
      </c>
      <c r="H33" s="69"/>
      <c r="I33" s="70"/>
      <c r="J33" s="70"/>
      <c r="K33" s="87">
        <f>SUM(K30:K31)</f>
        <v>368.50000000000006</v>
      </c>
    </row>
    <row r="34" spans="1:13">
      <c r="A34" s="56"/>
      <c r="B34" s="95"/>
      <c r="C34" s="96"/>
      <c r="D34" s="97"/>
      <c r="E34" s="97"/>
      <c r="F34" s="97"/>
      <c r="G34" s="98" t="s">
        <v>98</v>
      </c>
      <c r="H34" s="99"/>
      <c r="I34" s="100"/>
      <c r="J34" s="100"/>
      <c r="K34" s="101">
        <f>K33+K28+K23</f>
        <v>5455.9300000000012</v>
      </c>
    </row>
    <row r="35" spans="1:13">
      <c r="A35" s="56"/>
      <c r="B35" s="98" t="s">
        <v>99</v>
      </c>
      <c r="C35" s="99"/>
      <c r="D35" s="110"/>
      <c r="E35" s="110"/>
      <c r="F35" s="110">
        <f>F33+F28+F23</f>
        <v>5445.8</v>
      </c>
      <c r="G35" s="102" t="s">
        <v>100</v>
      </c>
      <c r="H35" s="103">
        <v>0.05</v>
      </c>
      <c r="I35" s="100"/>
      <c r="J35" s="100"/>
      <c r="K35" s="101">
        <f>K34*H35</f>
        <v>272.79650000000009</v>
      </c>
      <c r="L35" s="55"/>
      <c r="M35" s="55"/>
    </row>
    <row r="36" spans="1:13">
      <c r="A36" s="104"/>
      <c r="B36" s="102"/>
      <c r="C36" s="105"/>
      <c r="D36" s="111"/>
      <c r="E36" s="111"/>
      <c r="F36" s="111"/>
      <c r="G36" s="106" t="s">
        <v>92</v>
      </c>
      <c r="H36" s="99"/>
      <c r="I36" s="100"/>
      <c r="J36" s="100"/>
      <c r="K36" s="101">
        <f>K34+K35</f>
        <v>5728.7265000000016</v>
      </c>
      <c r="L36" s="55"/>
      <c r="M36" s="31"/>
    </row>
    <row r="37" spans="1:13">
      <c r="A37" s="104"/>
      <c r="B37" s="106" t="s">
        <v>91</v>
      </c>
      <c r="C37" s="112"/>
      <c r="D37" s="110"/>
      <c r="E37" s="110"/>
      <c r="F37" s="110">
        <f>F35</f>
        <v>5445.8</v>
      </c>
      <c r="G37" s="106" t="s">
        <v>102</v>
      </c>
      <c r="H37" s="107"/>
      <c r="I37" s="100"/>
      <c r="J37" s="100"/>
      <c r="K37" s="101">
        <f>F37+K36</f>
        <v>11174.526500000002</v>
      </c>
      <c r="M37" s="31"/>
    </row>
    <row r="38" spans="1:13">
      <c r="A38" s="104"/>
      <c r="B38" s="108"/>
      <c r="C38" s="107"/>
      <c r="D38" s="108"/>
      <c r="E38" s="108"/>
      <c r="F38" s="108"/>
      <c r="G38" s="106" t="s">
        <v>105</v>
      </c>
      <c r="H38" s="107"/>
      <c r="I38" s="100"/>
      <c r="J38" s="100"/>
      <c r="K38" s="101">
        <f>K37*0.2</f>
        <v>2234.9053000000004</v>
      </c>
    </row>
    <row r="39" spans="1:13">
      <c r="A39" s="104"/>
      <c r="B39" s="108"/>
      <c r="C39" s="107"/>
      <c r="D39" s="108"/>
      <c r="E39" s="108"/>
      <c r="F39" s="108"/>
      <c r="G39" s="106" t="s">
        <v>106</v>
      </c>
      <c r="H39" s="107"/>
      <c r="I39" s="100"/>
      <c r="J39" s="109"/>
      <c r="K39" s="101">
        <f>K38+K37</f>
        <v>13409.431800000002</v>
      </c>
    </row>
    <row r="40" spans="1:13" ht="15.6">
      <c r="A40" s="33"/>
      <c r="B40" s="34"/>
      <c r="C40" s="35"/>
      <c r="D40" s="35"/>
      <c r="E40" s="36"/>
      <c r="F40" s="36"/>
      <c r="G40" s="37"/>
      <c r="H40" s="33"/>
      <c r="I40" s="33"/>
      <c r="J40" s="33"/>
      <c r="K40" s="52"/>
    </row>
    <row r="41" spans="1:13" ht="15.6">
      <c r="A41" s="33"/>
      <c r="B41" s="113" t="s">
        <v>107</v>
      </c>
      <c r="C41" s="35"/>
      <c r="D41" s="35"/>
      <c r="E41" s="36"/>
      <c r="F41" s="36"/>
      <c r="G41" s="37"/>
      <c r="H41" s="33"/>
      <c r="I41" s="33"/>
      <c r="J41" s="33"/>
      <c r="K41" s="33"/>
    </row>
    <row r="42" spans="1:13" ht="15.6">
      <c r="A42" s="33"/>
      <c r="B42" s="113"/>
      <c r="C42" s="35"/>
      <c r="D42" s="35"/>
      <c r="E42" s="36"/>
      <c r="F42" s="36"/>
      <c r="G42" s="37"/>
      <c r="H42" s="33"/>
      <c r="I42" s="33"/>
      <c r="J42" s="33"/>
      <c r="K42" s="33"/>
    </row>
    <row r="43" spans="1:13" ht="15.6">
      <c r="A43" s="33"/>
      <c r="B43" s="113" t="s">
        <v>108</v>
      </c>
      <c r="C43" s="35"/>
      <c r="D43" s="35"/>
      <c r="E43" s="36"/>
      <c r="F43" s="36"/>
      <c r="G43" s="37"/>
      <c r="H43" s="33"/>
      <c r="I43" s="33"/>
      <c r="J43" s="53"/>
      <c r="K43" s="33"/>
    </row>
    <row r="44" spans="1:13" ht="15.6">
      <c r="A44" s="33"/>
      <c r="B44" s="114" t="s">
        <v>109</v>
      </c>
      <c r="C44" s="35"/>
      <c r="D44" s="35"/>
      <c r="E44" s="36"/>
      <c r="F44" s="36"/>
      <c r="G44" s="37"/>
      <c r="H44" s="33"/>
      <c r="I44" s="33"/>
      <c r="J44" s="33"/>
      <c r="K44" s="33"/>
    </row>
    <row r="45" spans="1:13" ht="15.6">
      <c r="A45" s="33"/>
      <c r="B45" s="38"/>
      <c r="C45" s="39"/>
      <c r="D45" s="36"/>
      <c r="E45" s="36"/>
      <c r="F45" s="36"/>
      <c r="G45" s="32"/>
      <c r="H45" s="33"/>
      <c r="I45" s="33"/>
      <c r="J45" s="33"/>
      <c r="K45" s="33"/>
    </row>
    <row r="46" spans="1:13" ht="15.6">
      <c r="A46" s="33"/>
      <c r="B46" s="38"/>
      <c r="C46" s="40"/>
      <c r="D46" s="41"/>
      <c r="E46" s="41"/>
      <c r="F46" s="41"/>
      <c r="G46" s="42"/>
      <c r="H46" s="33"/>
      <c r="I46" s="33"/>
      <c r="J46" s="33"/>
      <c r="K46" s="33"/>
    </row>
    <row r="47" spans="1:13" ht="15.6">
      <c r="A47" s="33"/>
      <c r="B47" s="34"/>
      <c r="C47" s="35"/>
      <c r="D47" s="35"/>
      <c r="E47" s="35"/>
      <c r="F47" s="35"/>
      <c r="G47" s="37"/>
      <c r="H47" s="33"/>
      <c r="I47" s="33"/>
      <c r="J47" s="33"/>
      <c r="K47" s="33"/>
    </row>
    <row r="48" spans="1:13" ht="15.6">
      <c r="A48" s="33"/>
      <c r="B48" s="34"/>
      <c r="C48" s="35"/>
      <c r="D48" s="35"/>
      <c r="E48" s="35"/>
      <c r="F48" s="35"/>
      <c r="G48" s="37"/>
      <c r="H48" s="33"/>
      <c r="I48" s="33"/>
      <c r="J48" s="33"/>
      <c r="K48" s="33"/>
    </row>
    <row r="49" spans="1:11" ht="15.6">
      <c r="A49" s="33"/>
      <c r="B49" s="38"/>
      <c r="C49" s="39"/>
      <c r="D49" s="36"/>
      <c r="E49" s="36"/>
      <c r="F49" s="36"/>
      <c r="G49" s="32"/>
      <c r="H49" s="33"/>
      <c r="I49" s="33"/>
      <c r="J49" s="33"/>
      <c r="K49" s="33"/>
    </row>
    <row r="50" spans="1:11" ht="15.6">
      <c r="A50" s="33"/>
      <c r="B50" s="34"/>
      <c r="C50" s="40"/>
      <c r="D50" s="41"/>
      <c r="E50" s="41"/>
      <c r="F50" s="41"/>
      <c r="G50" s="42"/>
      <c r="H50" s="33"/>
      <c r="I50" s="33"/>
      <c r="J50" s="33"/>
      <c r="K50" s="33"/>
    </row>
    <row r="51" spans="1:11" ht="15.6">
      <c r="A51" s="43"/>
      <c r="B51" s="44"/>
      <c r="C51" s="43"/>
      <c r="D51" s="45"/>
      <c r="E51" s="45"/>
      <c r="F51" s="45"/>
      <c r="G51" s="46"/>
      <c r="H51" s="45"/>
      <c r="I51" s="45"/>
      <c r="J51" s="45"/>
      <c r="K51" s="45"/>
    </row>
  </sheetData>
  <autoFilter ref="A7:I37"/>
  <dataConsolidate/>
  <mergeCells count="6">
    <mergeCell ref="A1:B1"/>
    <mergeCell ref="A2:B2"/>
    <mergeCell ref="A3:K3"/>
    <mergeCell ref="A5:K6"/>
    <mergeCell ref="A4:I4"/>
    <mergeCell ref="G1:K1"/>
  </mergeCells>
  <pageMargins left="0.7" right="0.7" top="0.75" bottom="0.75" header="0.3" footer="0.3"/>
  <pageSetup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2023-06-21T10:04:28Z</cp:lastPrinted>
  <dcterms:created xsi:type="dcterms:W3CDTF">1996-10-08T23:32:00Z</dcterms:created>
  <dcterms:modified xsi:type="dcterms:W3CDTF">2023-06-21T12:50:28Z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