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ша 27,01,23\2023\Михаил Бортничи (03,07,23)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4" i="1"/>
  <c r="F67" i="1" l="1"/>
  <c r="F66" i="1"/>
  <c r="F65" i="1"/>
  <c r="F71" i="1"/>
  <c r="F70" i="1"/>
  <c r="F69" i="1"/>
  <c r="F68" i="1"/>
  <c r="F64" i="1"/>
  <c r="F63" i="1"/>
  <c r="F62" i="1"/>
  <c r="F61" i="1"/>
  <c r="F74" i="1"/>
  <c r="F73" i="1"/>
  <c r="F57" i="1"/>
  <c r="D42" i="1"/>
  <c r="F59" i="1"/>
  <c r="F58" i="1"/>
  <c r="F54" i="1"/>
  <c r="F56" i="1"/>
  <c r="F55" i="1"/>
  <c r="F76" i="1"/>
  <c r="F75" i="1"/>
  <c r="F39" i="1"/>
  <c r="F37" i="1"/>
  <c r="F36" i="1"/>
  <c r="F35" i="1"/>
  <c r="F34" i="1"/>
  <c r="F33" i="1"/>
  <c r="F32" i="1"/>
  <c r="D29" i="1"/>
  <c r="D27" i="1"/>
  <c r="D28" i="1"/>
  <c r="F18" i="1"/>
  <c r="F19" i="1"/>
  <c r="F16" i="1"/>
  <c r="D43" i="1" l="1"/>
  <c r="F22" i="1"/>
  <c r="F21" i="1"/>
  <c r="F20" i="1"/>
  <c r="F15" i="1"/>
  <c r="F14" i="1"/>
  <c r="F13" i="1"/>
  <c r="F12" i="1"/>
  <c r="F11" i="1"/>
  <c r="F10" i="1"/>
  <c r="D8" i="1"/>
  <c r="D6" i="1"/>
  <c r="D46" i="1" l="1"/>
  <c r="D44" i="1"/>
  <c r="D45" i="1"/>
  <c r="F6" i="1" l="1"/>
  <c r="F7" i="1"/>
  <c r="F8" i="1"/>
  <c r="F5" i="1"/>
  <c r="F77" i="1" l="1"/>
</calcChain>
</file>

<file path=xl/sharedStrings.xml><?xml version="1.0" encoding="utf-8"?>
<sst xmlns="http://schemas.openxmlformats.org/spreadsheetml/2006/main" count="143" uniqueCount="82">
  <si>
    <t>м2</t>
  </si>
  <si>
    <t>Наименование вида работ</t>
  </si>
  <si>
    <t>Кол-во</t>
  </si>
  <si>
    <t>Розценка</t>
  </si>
  <si>
    <t>Цена</t>
  </si>
  <si>
    <t>шт</t>
  </si>
  <si>
    <t>Всего:</t>
  </si>
  <si>
    <t>Ед. изм.</t>
  </si>
  <si>
    <t>м.п.</t>
  </si>
  <si>
    <t>Пандус при въезде</t>
  </si>
  <si>
    <t>м3</t>
  </si>
  <si>
    <t>Приготовление бетона</t>
  </si>
  <si>
    <t>Выборка грунта под пандус на 200 мм (4,8х1,5м)</t>
  </si>
  <si>
    <t>Устройство щебеночной подготовки 100 мм (4,8х1,5м)</t>
  </si>
  <si>
    <t>Изготовление и монтаж откатных ворот с автоматикой</t>
  </si>
  <si>
    <t>Обустройство места под сварочные работы (выравнивание площадки, монтаж брусов)</t>
  </si>
  <si>
    <t>Изготовление каркаса ворот</t>
  </si>
  <si>
    <t>Покраска металлоконструкций</t>
  </si>
  <si>
    <t>Монтаж ворот в проектное положение, регулировка</t>
  </si>
  <si>
    <t>Калитка</t>
  </si>
  <si>
    <t>Зашивка профнастилом с двух стороны</t>
  </si>
  <si>
    <t>Забор</t>
  </si>
  <si>
    <t xml:space="preserve">Установка направляющих роликов и ловушки </t>
  </si>
  <si>
    <t>Монтаж электропривода, фотоэлементов, пусконаладочные работы</t>
  </si>
  <si>
    <t>Демонтаж профнастила с каркаса калитки</t>
  </si>
  <si>
    <t>Зашивка профнастилом с двух стророн</t>
  </si>
  <si>
    <t>Демонтаж калитки</t>
  </si>
  <si>
    <t>Парковка, дорожка к дому, дорожка к беседке, площадка беседки</t>
  </si>
  <si>
    <t>Монтаж бордюров</t>
  </si>
  <si>
    <t>Приготовление гарцовки вручную</t>
  </si>
  <si>
    <t>Выборка грунта под парковку, дорожки и площадку беседки</t>
  </si>
  <si>
    <t>Устройство бетонной подготовки 100 мм</t>
  </si>
  <si>
    <t>Бетонирование монолитной армированной ж/б плиты пандуса с разуклонкой (4,8х1,5м) (толщиной 100-200 мм)</t>
  </si>
  <si>
    <t>Укладка тротуарной плитки с трамбовкой и просыпкой песком</t>
  </si>
  <si>
    <t>Бетонирование подземной части колон</t>
  </si>
  <si>
    <t>Зашивка профнастилом Н=2,0</t>
  </si>
  <si>
    <t>Демонтаж старого забора (деревянные столбы 100х100 + сетка рабица</t>
  </si>
  <si>
    <t>Копка приямков под колоны (шаг 2м) (0,3х0,3х0,8)</t>
  </si>
  <si>
    <t>Монтаж колон 60х40 мм в проектное положение</t>
  </si>
  <si>
    <t>Монтаж прогонов 20х40 мм</t>
  </si>
  <si>
    <t>м.п</t>
  </si>
  <si>
    <t>Монтаж карнизной планки</t>
  </si>
  <si>
    <t>Монтаж лобовой планки</t>
  </si>
  <si>
    <t>Монтаж капельников</t>
  </si>
  <si>
    <t>Монтаж водосливной системы - желоб</t>
  </si>
  <si>
    <t>Монтаж водосливной системы - труба</t>
  </si>
  <si>
    <t>Кровля беседки</t>
  </si>
  <si>
    <t>Устройство каркаса навеса (4х1,2)</t>
  </si>
  <si>
    <t>Монтаж обрешетки из 25х120</t>
  </si>
  <si>
    <t>Монтаж сплошного настила из ОСБ 12 мм</t>
  </si>
  <si>
    <t>Устройство подкладочного ковра под битумную черепицу</t>
  </si>
  <si>
    <t>Укладка битумной черепицы</t>
  </si>
  <si>
    <t>Монтаж коньковой планки</t>
  </si>
  <si>
    <t>Стены Беседка</t>
  </si>
  <si>
    <t>Прочие работы</t>
  </si>
  <si>
    <t>Зашивка части поломанного забора около беседки</t>
  </si>
  <si>
    <t>Стропальные работы при погрузке блоков ФБС на манипулятор</t>
  </si>
  <si>
    <t>Септик</t>
  </si>
  <si>
    <t>Устройство бетонного дна колодца септика</t>
  </si>
  <si>
    <t>Устройство гидроизоляции стенок колодца септика</t>
  </si>
  <si>
    <t xml:space="preserve">Пробивание отверстий в колодце </t>
  </si>
  <si>
    <t xml:space="preserve">Монтаж вентиляционных выводов </t>
  </si>
  <si>
    <t>Обратная засыпка земли</t>
  </si>
  <si>
    <t>Раскопка траншеи под прокладку труб</t>
  </si>
  <si>
    <t>Монтаж ЖБ Колец</t>
  </si>
  <si>
    <t>Монтаж труб канализации 100 мм</t>
  </si>
  <si>
    <t>Монтаж фанового стояка</t>
  </si>
  <si>
    <t>Монтаж ЖБ плит перекрытия колодцев</t>
  </si>
  <si>
    <t>Монтаж люков садовых</t>
  </si>
  <si>
    <t>Обустройство защитного барьяра для собаки в нижней части забора (профнастил на заклепках)</t>
  </si>
  <si>
    <t>Погрузрчно-разгрузочные работы, вынос и погрузка на машину мусора, прочие грузовын операции (считается по факту)</t>
  </si>
  <si>
    <t>тонн</t>
  </si>
  <si>
    <t>Смета на ремонтно-строительные работы на участке частного дома Бортничи (02,07,23) Hf</t>
  </si>
  <si>
    <t>Монтаж калитки в проектное положение</t>
  </si>
  <si>
    <t>Устройство парковки, дорожки к дому, дорожки к беседке, площадки беседки (перечень работ по списку ниже)</t>
  </si>
  <si>
    <t>Устройство Кровли беседки (перечень работ по списку ниже)</t>
  </si>
  <si>
    <t>Анкеровка к столбам</t>
  </si>
  <si>
    <t>Кладка стенок беседки из облицовочного кирппича</t>
  </si>
  <si>
    <t>Армирование стенок проволкой 6 мм (по 2 шт каждие 4 ряда)</t>
  </si>
  <si>
    <t xml:space="preserve">Монтаж колон 60х40 мм </t>
  </si>
  <si>
    <t>Монтаж Поручней с покраской</t>
  </si>
  <si>
    <t>Монтаж петель для штор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</si>
</sst>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3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/>
    <xf numFmtId="0" fontId="6" fillId="2" borderId="0" xfId="0" applyFont="1" applyFill="1"/>
    <xf numFmtId="0" fontId="5" fillId="2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2" borderId="5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2" fontId="2" fillId="3" borderId="11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2" fillId="2" borderId="13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0" xfId="0" applyFont="1" applyFill="1"/>
    <xf numFmtId="0" fontId="2" fillId="0" borderId="0" xfId="0" applyFont="1" applyBorder="1" applyAlignment="1">
      <alignment horizontal="center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vertical="center" wrapText="1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0" xfId="0" applyFont="1" applyFill="1" applyBorder="1"/>
    <xf numFmtId="2" fontId="2" fillId="2" borderId="20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/>
    <xf numFmtId="2" fontId="2" fillId="2" borderId="22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8" fillId="2" borderId="20" xfId="0" applyNumberFormat="1" applyFont="1" applyFill="1" applyBorder="1" applyAlignment="1" applyProtection="1">
      <alignment horizontal="center" vertical="center"/>
    </xf>
    <xf numFmtId="2" fontId="8" fillId="2" borderId="21" xfId="0" applyNumberFormat="1" applyFont="1" applyFill="1" applyBorder="1" applyAlignment="1" applyProtection="1">
      <alignment horizontal="center" vertical="center"/>
    </xf>
    <xf numFmtId="2" fontId="8" fillId="2" borderId="22" xfId="0" applyNumberFormat="1" applyFont="1" applyFill="1" applyBorder="1" applyAlignment="1" applyProtection="1">
      <alignment horizontal="center" vertical="center"/>
    </xf>
    <xf numFmtId="2" fontId="2" fillId="3" borderId="10" xfId="0" applyNumberFormat="1" applyFont="1" applyFill="1" applyBorder="1" applyAlignment="1">
      <alignment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2" fontId="2" fillId="0" borderId="0" xfId="0" applyNumberFormat="1" applyFont="1"/>
    <xf numFmtId="0" fontId="5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Normal="100" workbookViewId="0">
      <selection activeCell="I75" sqref="I75"/>
    </sheetView>
  </sheetViews>
  <sheetFormatPr defaultColWidth="8.85546875" defaultRowHeight="15" x14ac:dyDescent="0.25"/>
  <cols>
    <col min="1" max="1" width="3" style="49" customWidth="1"/>
    <col min="2" max="2" width="50.28515625" style="50" customWidth="1"/>
    <col min="3" max="3" width="6.42578125" style="3" customWidth="1"/>
    <col min="4" max="4" width="8.42578125" style="3" customWidth="1"/>
    <col min="5" max="5" width="8.5703125" style="3" customWidth="1"/>
    <col min="6" max="6" width="10.5703125" style="3" customWidth="1"/>
    <col min="7" max="16384" width="8.85546875" style="3"/>
  </cols>
  <sheetData>
    <row r="1" spans="1:6" ht="44.45" customHeight="1" thickBot="1" x14ac:dyDescent="0.3">
      <c r="A1" s="73" t="s">
        <v>72</v>
      </c>
      <c r="B1" s="73"/>
      <c r="C1" s="73"/>
      <c r="D1" s="73"/>
      <c r="E1" s="73"/>
      <c r="F1" s="73"/>
    </row>
    <row r="2" spans="1:6" ht="14.45" customHeight="1" x14ac:dyDescent="0.25">
      <c r="A2" s="83"/>
      <c r="B2" s="81" t="s">
        <v>1</v>
      </c>
      <c r="C2" s="74" t="s">
        <v>7</v>
      </c>
      <c r="D2" s="76" t="s">
        <v>2</v>
      </c>
      <c r="E2" s="74" t="s">
        <v>3</v>
      </c>
      <c r="F2" s="78" t="s">
        <v>4</v>
      </c>
    </row>
    <row r="3" spans="1:6" ht="15.75" thickBot="1" x14ac:dyDescent="0.3">
      <c r="A3" s="80"/>
      <c r="B3" s="82"/>
      <c r="C3" s="75"/>
      <c r="D3" s="77"/>
      <c r="E3" s="75"/>
      <c r="F3" s="79"/>
    </row>
    <row r="4" spans="1:6" ht="15.75" thickBot="1" x14ac:dyDescent="0.3">
      <c r="A4" s="8"/>
      <c r="B4" s="1" t="s">
        <v>9</v>
      </c>
      <c r="C4" s="9"/>
      <c r="D4" s="9"/>
      <c r="E4" s="9"/>
      <c r="F4" s="86"/>
    </row>
    <row r="5" spans="1:6" x14ac:dyDescent="0.25">
      <c r="A5" s="71">
        <v>1</v>
      </c>
      <c r="B5" s="72" t="s">
        <v>12</v>
      </c>
      <c r="C5" s="44" t="s">
        <v>0</v>
      </c>
      <c r="D5" s="46">
        <v>7.2</v>
      </c>
      <c r="E5" s="46">
        <v>100</v>
      </c>
      <c r="F5" s="87">
        <f>E5*D5</f>
        <v>720</v>
      </c>
    </row>
    <row r="6" spans="1:6" ht="15" customHeight="1" x14ac:dyDescent="0.25">
      <c r="A6" s="4">
        <v>2</v>
      </c>
      <c r="B6" s="5" t="s">
        <v>13</v>
      </c>
      <c r="C6" s="6" t="s">
        <v>0</v>
      </c>
      <c r="D6" s="7">
        <f>D5</f>
        <v>7.2</v>
      </c>
      <c r="E6" s="7">
        <v>100</v>
      </c>
      <c r="F6" s="88">
        <f t="shared" ref="F6:F8" si="0">E6*D6</f>
        <v>720</v>
      </c>
    </row>
    <row r="7" spans="1:6" ht="30.6" customHeight="1" x14ac:dyDescent="0.25">
      <c r="A7" s="4">
        <v>3</v>
      </c>
      <c r="B7" s="5" t="s">
        <v>32</v>
      </c>
      <c r="C7" s="6" t="s">
        <v>0</v>
      </c>
      <c r="D7" s="7">
        <v>7.2</v>
      </c>
      <c r="E7" s="7">
        <v>200</v>
      </c>
      <c r="F7" s="88">
        <f t="shared" si="0"/>
        <v>1440</v>
      </c>
    </row>
    <row r="8" spans="1:6" ht="15.75" thickBot="1" x14ac:dyDescent="0.3">
      <c r="A8" s="4">
        <v>4</v>
      </c>
      <c r="B8" s="5" t="s">
        <v>11</v>
      </c>
      <c r="C8" s="6" t="s">
        <v>10</v>
      </c>
      <c r="D8" s="7">
        <f>D7*0.2</f>
        <v>1.4400000000000002</v>
      </c>
      <c r="E8" s="7">
        <v>350</v>
      </c>
      <c r="F8" s="88">
        <f t="shared" si="0"/>
        <v>504.00000000000006</v>
      </c>
    </row>
    <row r="9" spans="1:6" ht="30.75" thickBot="1" x14ac:dyDescent="0.3">
      <c r="A9" s="8"/>
      <c r="B9" s="1" t="s">
        <v>14</v>
      </c>
      <c r="C9" s="9"/>
      <c r="D9" s="10"/>
      <c r="E9" s="10"/>
      <c r="F9" s="89"/>
    </row>
    <row r="10" spans="1:6" s="11" customFormat="1" ht="30" x14ac:dyDescent="0.25">
      <c r="A10" s="34">
        <v>1</v>
      </c>
      <c r="B10" s="43" t="s">
        <v>15</v>
      </c>
      <c r="C10" s="44" t="s">
        <v>5</v>
      </c>
      <c r="D10" s="45">
        <v>1</v>
      </c>
      <c r="E10" s="46">
        <v>600</v>
      </c>
      <c r="F10" s="87">
        <f t="shared" ref="F10:F14" si="1">D10*E10</f>
        <v>600</v>
      </c>
    </row>
    <row r="11" spans="1:6" s="11" customFormat="1" ht="15.75" x14ac:dyDescent="0.25">
      <c r="A11" s="12">
        <v>2</v>
      </c>
      <c r="B11" s="13" t="s">
        <v>16</v>
      </c>
      <c r="C11" s="6" t="s">
        <v>8</v>
      </c>
      <c r="D11" s="14">
        <v>54</v>
      </c>
      <c r="E11" s="7">
        <v>100</v>
      </c>
      <c r="F11" s="88">
        <f>D11*E11</f>
        <v>5400</v>
      </c>
    </row>
    <row r="12" spans="1:6" s="11" customFormat="1" ht="15.75" x14ac:dyDescent="0.25">
      <c r="A12" s="12">
        <v>3</v>
      </c>
      <c r="B12" s="13" t="s">
        <v>17</v>
      </c>
      <c r="C12" s="6" t="s">
        <v>0</v>
      </c>
      <c r="D12" s="14">
        <v>14</v>
      </c>
      <c r="E12" s="7">
        <v>50</v>
      </c>
      <c r="F12" s="88">
        <f t="shared" si="1"/>
        <v>700</v>
      </c>
    </row>
    <row r="13" spans="1:6" s="11" customFormat="1" ht="15.75" x14ac:dyDescent="0.25">
      <c r="A13" s="12">
        <v>4</v>
      </c>
      <c r="B13" s="13" t="s">
        <v>20</v>
      </c>
      <c r="C13" s="6" t="s">
        <v>0</v>
      </c>
      <c r="D13" s="14">
        <v>8</v>
      </c>
      <c r="E13" s="7">
        <v>100</v>
      </c>
      <c r="F13" s="88">
        <f t="shared" si="1"/>
        <v>800</v>
      </c>
    </row>
    <row r="14" spans="1:6" s="11" customFormat="1" ht="15" customHeight="1" x14ac:dyDescent="0.25">
      <c r="A14" s="12">
        <v>5</v>
      </c>
      <c r="B14" s="13" t="s">
        <v>18</v>
      </c>
      <c r="C14" s="6" t="s">
        <v>5</v>
      </c>
      <c r="D14" s="14">
        <v>1</v>
      </c>
      <c r="E14" s="7">
        <v>2000</v>
      </c>
      <c r="F14" s="88">
        <f t="shared" si="1"/>
        <v>2000</v>
      </c>
    </row>
    <row r="15" spans="1:6" s="11" customFormat="1" ht="15.75" x14ac:dyDescent="0.25">
      <c r="A15" s="12">
        <v>6</v>
      </c>
      <c r="B15" s="13" t="s">
        <v>22</v>
      </c>
      <c r="C15" s="6" t="s">
        <v>5</v>
      </c>
      <c r="D15" s="14">
        <v>2</v>
      </c>
      <c r="E15" s="7">
        <v>200</v>
      </c>
      <c r="F15" s="88">
        <f>D15*E15</f>
        <v>400</v>
      </c>
    </row>
    <row r="16" spans="1:6" s="11" customFormat="1" ht="30.75" thickBot="1" x14ac:dyDescent="0.3">
      <c r="A16" s="26">
        <v>7</v>
      </c>
      <c r="B16" s="27" t="s">
        <v>23</v>
      </c>
      <c r="C16" s="54" t="s">
        <v>5</v>
      </c>
      <c r="D16" s="29">
        <v>1</v>
      </c>
      <c r="E16" s="30">
        <v>4000</v>
      </c>
      <c r="F16" s="90">
        <f>D16*E16</f>
        <v>4000</v>
      </c>
    </row>
    <row r="17" spans="1:7" s="11" customFormat="1" ht="16.5" thickBot="1" x14ac:dyDescent="0.3">
      <c r="A17" s="58"/>
      <c r="B17" s="59" t="s">
        <v>19</v>
      </c>
      <c r="C17" s="60"/>
      <c r="D17" s="101"/>
      <c r="E17" s="62"/>
      <c r="F17" s="91"/>
    </row>
    <row r="18" spans="1:7" s="11" customFormat="1" ht="15.75" x14ac:dyDescent="0.25">
      <c r="A18" s="34">
        <v>1</v>
      </c>
      <c r="B18" s="43" t="s">
        <v>26</v>
      </c>
      <c r="C18" s="44" t="s">
        <v>5</v>
      </c>
      <c r="D18" s="45">
        <v>1</v>
      </c>
      <c r="E18" s="46">
        <v>100</v>
      </c>
      <c r="F18" s="87">
        <f t="shared" ref="F18" si="2">D18*E18</f>
        <v>100</v>
      </c>
    </row>
    <row r="19" spans="1:7" s="11" customFormat="1" ht="15.75" x14ac:dyDescent="0.25">
      <c r="A19" s="12">
        <v>2</v>
      </c>
      <c r="B19" s="13" t="s">
        <v>24</v>
      </c>
      <c r="C19" s="6" t="s">
        <v>0</v>
      </c>
      <c r="D19" s="14">
        <v>3</v>
      </c>
      <c r="E19" s="7">
        <v>80</v>
      </c>
      <c r="F19" s="88">
        <f t="shared" ref="F19:F22" si="3">D19*E19</f>
        <v>240</v>
      </c>
    </row>
    <row r="20" spans="1:7" s="11" customFormat="1" ht="15.75" x14ac:dyDescent="0.25">
      <c r="A20" s="12">
        <v>3</v>
      </c>
      <c r="B20" s="13" t="s">
        <v>17</v>
      </c>
      <c r="C20" s="6" t="s">
        <v>0</v>
      </c>
      <c r="D20" s="14">
        <v>2.9</v>
      </c>
      <c r="E20" s="7">
        <v>100</v>
      </c>
      <c r="F20" s="88">
        <f t="shared" si="3"/>
        <v>290</v>
      </c>
    </row>
    <row r="21" spans="1:7" s="11" customFormat="1" ht="15.75" x14ac:dyDescent="0.25">
      <c r="A21" s="12">
        <v>4</v>
      </c>
      <c r="B21" s="13" t="s">
        <v>25</v>
      </c>
      <c r="C21" s="6" t="s">
        <v>0</v>
      </c>
      <c r="D21" s="14">
        <v>6</v>
      </c>
      <c r="E21" s="7">
        <v>100</v>
      </c>
      <c r="F21" s="88">
        <f t="shared" si="3"/>
        <v>600</v>
      </c>
    </row>
    <row r="22" spans="1:7" s="11" customFormat="1" ht="16.5" thickBot="1" x14ac:dyDescent="0.3">
      <c r="A22" s="26">
        <v>5</v>
      </c>
      <c r="B22" s="84" t="s">
        <v>73</v>
      </c>
      <c r="C22" s="54" t="s">
        <v>5</v>
      </c>
      <c r="D22" s="29">
        <v>1</v>
      </c>
      <c r="E22" s="30">
        <v>200</v>
      </c>
      <c r="F22" s="90">
        <f t="shared" si="3"/>
        <v>200</v>
      </c>
    </row>
    <row r="23" spans="1:7" s="11" customFormat="1" ht="26.25" thickBot="1" x14ac:dyDescent="0.3">
      <c r="A23" s="58"/>
      <c r="B23" s="59" t="s">
        <v>27</v>
      </c>
      <c r="C23" s="60"/>
      <c r="D23" s="61"/>
      <c r="E23" s="62"/>
      <c r="F23" s="91"/>
    </row>
    <row r="24" spans="1:7" s="11" customFormat="1" ht="26.25" thickBot="1" x14ac:dyDescent="0.3">
      <c r="A24" s="104"/>
      <c r="B24" s="109" t="s">
        <v>74</v>
      </c>
      <c r="C24" s="105" t="s">
        <v>0</v>
      </c>
      <c r="D24" s="106">
        <v>75.5</v>
      </c>
      <c r="E24" s="107">
        <v>500</v>
      </c>
      <c r="F24" s="108">
        <f>D24*E24</f>
        <v>37750</v>
      </c>
    </row>
    <row r="25" spans="1:7" s="20" customFormat="1" ht="25.5" x14ac:dyDescent="0.25">
      <c r="A25" s="67">
        <v>1</v>
      </c>
      <c r="B25" s="68" t="s">
        <v>30</v>
      </c>
      <c r="C25" s="69" t="s">
        <v>0</v>
      </c>
      <c r="D25" s="70">
        <v>75.5</v>
      </c>
      <c r="E25" s="70"/>
      <c r="F25" s="92"/>
    </row>
    <row r="26" spans="1:7" x14ac:dyDescent="0.25">
      <c r="A26" s="21">
        <v>2</v>
      </c>
      <c r="B26" s="5" t="s">
        <v>28</v>
      </c>
      <c r="C26" s="6" t="s">
        <v>8</v>
      </c>
      <c r="D26" s="7">
        <v>101</v>
      </c>
      <c r="E26" s="22"/>
      <c r="F26" s="93"/>
    </row>
    <row r="27" spans="1:7" ht="30" x14ac:dyDescent="0.25">
      <c r="A27" s="21">
        <v>3</v>
      </c>
      <c r="B27" s="5" t="s">
        <v>13</v>
      </c>
      <c r="C27" s="6" t="s">
        <v>0</v>
      </c>
      <c r="D27" s="7">
        <f>D25</f>
        <v>75.5</v>
      </c>
      <c r="E27" s="22"/>
      <c r="F27" s="93"/>
    </row>
    <row r="28" spans="1:7" s="20" customFormat="1" x14ac:dyDescent="0.25">
      <c r="A28" s="21">
        <v>4</v>
      </c>
      <c r="B28" s="23" t="s">
        <v>31</v>
      </c>
      <c r="C28" s="24" t="s">
        <v>0</v>
      </c>
      <c r="D28" s="22">
        <f>D25</f>
        <v>75.5</v>
      </c>
      <c r="E28" s="22"/>
      <c r="F28" s="93"/>
    </row>
    <row r="29" spans="1:7" ht="30" x14ac:dyDescent="0.25">
      <c r="A29" s="21">
        <v>5</v>
      </c>
      <c r="B29" s="85" t="s">
        <v>33</v>
      </c>
      <c r="C29" s="6" t="s">
        <v>0</v>
      </c>
      <c r="D29" s="7">
        <f>D25</f>
        <v>75.5</v>
      </c>
      <c r="E29" s="22"/>
      <c r="F29" s="93"/>
    </row>
    <row r="30" spans="1:7" s="20" customFormat="1" ht="15.75" thickBot="1" x14ac:dyDescent="0.3">
      <c r="A30" s="53">
        <v>6</v>
      </c>
      <c r="B30" s="66" t="s">
        <v>29</v>
      </c>
      <c r="C30" s="57" t="s">
        <v>10</v>
      </c>
      <c r="D30" s="55">
        <v>3.8</v>
      </c>
      <c r="E30" s="55"/>
      <c r="F30" s="94"/>
      <c r="G30" s="102"/>
    </row>
    <row r="31" spans="1:7" s="11" customFormat="1" ht="16.5" thickBot="1" x14ac:dyDescent="0.3">
      <c r="A31" s="58"/>
      <c r="B31" s="59" t="s">
        <v>21</v>
      </c>
      <c r="C31" s="60"/>
      <c r="D31" s="61"/>
      <c r="E31" s="62"/>
      <c r="F31" s="91"/>
    </row>
    <row r="32" spans="1:7" s="11" customFormat="1" ht="30" x14ac:dyDescent="0.25">
      <c r="A32" s="34">
        <v>1</v>
      </c>
      <c r="B32" s="43" t="s">
        <v>36</v>
      </c>
      <c r="C32" s="36" t="s">
        <v>8</v>
      </c>
      <c r="D32" s="45">
        <v>20</v>
      </c>
      <c r="E32" s="46">
        <v>60</v>
      </c>
      <c r="F32" s="87">
        <f t="shared" ref="F32:F37" si="4">D32*E32</f>
        <v>1200</v>
      </c>
    </row>
    <row r="33" spans="1:6" s="11" customFormat="1" ht="15.75" x14ac:dyDescent="0.25">
      <c r="A33" s="12">
        <v>2</v>
      </c>
      <c r="B33" s="13" t="s">
        <v>37</v>
      </c>
      <c r="C33" s="25" t="s">
        <v>5</v>
      </c>
      <c r="D33" s="14">
        <v>11</v>
      </c>
      <c r="E33" s="7">
        <v>150</v>
      </c>
      <c r="F33" s="88">
        <f t="shared" si="4"/>
        <v>1650</v>
      </c>
    </row>
    <row r="34" spans="1:6" s="11" customFormat="1" ht="15.75" x14ac:dyDescent="0.25">
      <c r="A34" s="12">
        <v>3</v>
      </c>
      <c r="B34" s="13" t="s">
        <v>34</v>
      </c>
      <c r="C34" s="25" t="s">
        <v>5</v>
      </c>
      <c r="D34" s="14">
        <v>11</v>
      </c>
      <c r="E34" s="7">
        <v>150</v>
      </c>
      <c r="F34" s="88">
        <f t="shared" si="4"/>
        <v>1650</v>
      </c>
    </row>
    <row r="35" spans="1:6" s="11" customFormat="1" ht="15.75" x14ac:dyDescent="0.25">
      <c r="A35" s="12">
        <v>4</v>
      </c>
      <c r="B35" s="13" t="s">
        <v>38</v>
      </c>
      <c r="C35" s="25" t="s">
        <v>5</v>
      </c>
      <c r="D35" s="14">
        <v>11</v>
      </c>
      <c r="E35" s="7">
        <v>140</v>
      </c>
      <c r="F35" s="88">
        <f t="shared" si="4"/>
        <v>1540</v>
      </c>
    </row>
    <row r="36" spans="1:6" s="11" customFormat="1" ht="15.75" x14ac:dyDescent="0.25">
      <c r="A36" s="12">
        <v>5</v>
      </c>
      <c r="B36" s="13" t="s">
        <v>11</v>
      </c>
      <c r="C36" s="25" t="s">
        <v>10</v>
      </c>
      <c r="D36" s="14">
        <v>1</v>
      </c>
      <c r="E36" s="7">
        <v>350</v>
      </c>
      <c r="F36" s="88">
        <f t="shared" si="4"/>
        <v>350</v>
      </c>
    </row>
    <row r="37" spans="1:6" s="11" customFormat="1" ht="15.75" x14ac:dyDescent="0.25">
      <c r="A37" s="12">
        <v>6</v>
      </c>
      <c r="B37" s="13" t="s">
        <v>39</v>
      </c>
      <c r="C37" s="25" t="s">
        <v>8</v>
      </c>
      <c r="D37" s="14">
        <v>40</v>
      </c>
      <c r="E37" s="7">
        <v>70</v>
      </c>
      <c r="F37" s="88">
        <f t="shared" si="4"/>
        <v>2800</v>
      </c>
    </row>
    <row r="38" spans="1:6" s="11" customFormat="1" ht="15.75" x14ac:dyDescent="0.25">
      <c r="A38" s="12">
        <v>7</v>
      </c>
      <c r="B38" s="13" t="s">
        <v>17</v>
      </c>
      <c r="C38" s="25"/>
      <c r="D38" s="14"/>
      <c r="E38" s="7"/>
      <c r="F38" s="88">
        <v>1000</v>
      </c>
    </row>
    <row r="39" spans="1:6" s="11" customFormat="1" ht="16.5" thickBot="1" x14ac:dyDescent="0.3">
      <c r="A39" s="26">
        <v>8</v>
      </c>
      <c r="B39" s="27" t="s">
        <v>35</v>
      </c>
      <c r="C39" s="28" t="s">
        <v>0</v>
      </c>
      <c r="D39" s="29">
        <v>40</v>
      </c>
      <c r="E39" s="30">
        <v>100</v>
      </c>
      <c r="F39" s="90">
        <f>D39*E39</f>
        <v>4000</v>
      </c>
    </row>
    <row r="40" spans="1:6" ht="15.75" thickBot="1" x14ac:dyDescent="0.3">
      <c r="A40" s="8"/>
      <c r="B40" s="31" t="s">
        <v>46</v>
      </c>
      <c r="C40" s="32"/>
      <c r="D40" s="33"/>
      <c r="E40" s="33"/>
      <c r="F40" s="95"/>
    </row>
    <row r="41" spans="1:6" ht="26.25" thickBot="1" x14ac:dyDescent="0.3">
      <c r="A41" s="110"/>
      <c r="B41" s="111" t="s">
        <v>75</v>
      </c>
      <c r="C41" s="112" t="s">
        <v>0</v>
      </c>
      <c r="D41" s="113">
        <v>24.8</v>
      </c>
      <c r="E41" s="113">
        <v>450</v>
      </c>
      <c r="F41" s="114">
        <f>D41*E41</f>
        <v>11160</v>
      </c>
    </row>
    <row r="42" spans="1:6" x14ac:dyDescent="0.25">
      <c r="A42" s="34">
        <v>1</v>
      </c>
      <c r="B42" s="35" t="s">
        <v>47</v>
      </c>
      <c r="C42" s="36" t="s">
        <v>0</v>
      </c>
      <c r="D42" s="37">
        <f>4*1.2</f>
        <v>4.8</v>
      </c>
      <c r="E42" s="38"/>
      <c r="F42" s="96"/>
    </row>
    <row r="43" spans="1:6" x14ac:dyDescent="0.25">
      <c r="A43" s="12">
        <v>2</v>
      </c>
      <c r="B43" s="39" t="s">
        <v>48</v>
      </c>
      <c r="C43" s="25" t="s">
        <v>0</v>
      </c>
      <c r="D43" s="40">
        <f>20+D42</f>
        <v>24.8</v>
      </c>
      <c r="E43" s="41"/>
      <c r="F43" s="97"/>
    </row>
    <row r="44" spans="1:6" x14ac:dyDescent="0.25">
      <c r="A44" s="12">
        <v>3</v>
      </c>
      <c r="B44" s="39" t="s">
        <v>49</v>
      </c>
      <c r="C44" s="25" t="s">
        <v>0</v>
      </c>
      <c r="D44" s="40">
        <f>D43</f>
        <v>24.8</v>
      </c>
      <c r="E44" s="41"/>
      <c r="F44" s="97"/>
    </row>
    <row r="45" spans="1:6" ht="30" x14ac:dyDescent="0.25">
      <c r="A45" s="12">
        <v>4</v>
      </c>
      <c r="B45" s="39" t="s">
        <v>50</v>
      </c>
      <c r="C45" s="25" t="s">
        <v>0</v>
      </c>
      <c r="D45" s="40">
        <f>D43</f>
        <v>24.8</v>
      </c>
      <c r="E45" s="41"/>
      <c r="F45" s="97"/>
    </row>
    <row r="46" spans="1:6" x14ac:dyDescent="0.25">
      <c r="A46" s="12">
        <v>5</v>
      </c>
      <c r="B46" s="39" t="s">
        <v>51</v>
      </c>
      <c r="C46" s="25" t="s">
        <v>0</v>
      </c>
      <c r="D46" s="40">
        <f>D43</f>
        <v>24.8</v>
      </c>
      <c r="E46" s="41"/>
      <c r="F46" s="97"/>
    </row>
    <row r="47" spans="1:6" x14ac:dyDescent="0.25">
      <c r="A47" s="12">
        <v>6</v>
      </c>
      <c r="B47" s="39" t="s">
        <v>52</v>
      </c>
      <c r="C47" s="25" t="s">
        <v>8</v>
      </c>
      <c r="D47" s="40">
        <v>4</v>
      </c>
      <c r="E47" s="41"/>
      <c r="F47" s="97"/>
    </row>
    <row r="48" spans="1:6" x14ac:dyDescent="0.25">
      <c r="A48" s="12">
        <v>7</v>
      </c>
      <c r="B48" s="39" t="s">
        <v>41</v>
      </c>
      <c r="C48" s="25" t="s">
        <v>40</v>
      </c>
      <c r="D48" s="40">
        <v>8</v>
      </c>
      <c r="E48" s="41"/>
      <c r="F48" s="97"/>
    </row>
    <row r="49" spans="1:7" x14ac:dyDescent="0.25">
      <c r="A49" s="12">
        <v>8</v>
      </c>
      <c r="B49" s="39" t="s">
        <v>42</v>
      </c>
      <c r="C49" s="25" t="s">
        <v>8</v>
      </c>
      <c r="D49" s="40">
        <v>12.4</v>
      </c>
      <c r="E49" s="41"/>
      <c r="F49" s="97"/>
    </row>
    <row r="50" spans="1:7" x14ac:dyDescent="0.25">
      <c r="A50" s="12">
        <v>9</v>
      </c>
      <c r="B50" s="39" t="s">
        <v>43</v>
      </c>
      <c r="C50" s="25" t="s">
        <v>8</v>
      </c>
      <c r="D50" s="40">
        <v>8</v>
      </c>
      <c r="E50" s="41"/>
      <c r="F50" s="97"/>
    </row>
    <row r="51" spans="1:7" x14ac:dyDescent="0.25">
      <c r="A51" s="12">
        <v>10</v>
      </c>
      <c r="B51" s="39" t="s">
        <v>44</v>
      </c>
      <c r="C51" s="25" t="s">
        <v>8</v>
      </c>
      <c r="D51" s="40">
        <v>4</v>
      </c>
      <c r="E51" s="41"/>
      <c r="F51" s="97"/>
    </row>
    <row r="52" spans="1:7" ht="15.75" thickBot="1" x14ac:dyDescent="0.3">
      <c r="A52" s="26">
        <v>11</v>
      </c>
      <c r="B52" s="63" t="s">
        <v>45</v>
      </c>
      <c r="C52" s="28" t="s">
        <v>8</v>
      </c>
      <c r="D52" s="64">
        <v>2.8</v>
      </c>
      <c r="E52" s="65"/>
      <c r="F52" s="98"/>
      <c r="G52" s="103"/>
    </row>
    <row r="53" spans="1:7" s="11" customFormat="1" ht="16.5" thickBot="1" x14ac:dyDescent="0.3">
      <c r="A53" s="58"/>
      <c r="B53" s="59" t="s">
        <v>53</v>
      </c>
      <c r="C53" s="60"/>
      <c r="D53" s="61"/>
      <c r="E53" s="62"/>
      <c r="F53" s="91"/>
    </row>
    <row r="54" spans="1:7" s="11" customFormat="1" ht="15.75" x14ac:dyDescent="0.25">
      <c r="A54" s="12">
        <v>4</v>
      </c>
      <c r="B54" s="116" t="s">
        <v>79</v>
      </c>
      <c r="C54" s="117" t="s">
        <v>5</v>
      </c>
      <c r="D54" s="14">
        <v>3</v>
      </c>
      <c r="E54" s="7">
        <v>200</v>
      </c>
      <c r="F54" s="97">
        <f>D54*E54</f>
        <v>600</v>
      </c>
    </row>
    <row r="55" spans="1:7" s="11" customFormat="1" ht="15.75" x14ac:dyDescent="0.25">
      <c r="A55" s="34">
        <v>1</v>
      </c>
      <c r="B55" s="115" t="s">
        <v>77</v>
      </c>
      <c r="C55" s="44" t="s">
        <v>8</v>
      </c>
      <c r="D55" s="45">
        <v>12</v>
      </c>
      <c r="E55" s="46">
        <v>600</v>
      </c>
      <c r="F55" s="96">
        <f t="shared" ref="F55:F59" si="5">D55*E55</f>
        <v>7200</v>
      </c>
    </row>
    <row r="56" spans="1:7" s="11" customFormat="1" ht="15.75" x14ac:dyDescent="0.25">
      <c r="A56" s="12">
        <v>2</v>
      </c>
      <c r="B56" s="116" t="s">
        <v>76</v>
      </c>
      <c r="C56" s="117" t="s">
        <v>5</v>
      </c>
      <c r="D56" s="14">
        <v>180</v>
      </c>
      <c r="E56" s="7">
        <v>10</v>
      </c>
      <c r="F56" s="97">
        <f t="shared" si="5"/>
        <v>1800</v>
      </c>
    </row>
    <row r="57" spans="1:7" s="11" customFormat="1" ht="30" x14ac:dyDescent="0.25">
      <c r="A57" s="12">
        <v>3</v>
      </c>
      <c r="B57" s="116" t="s">
        <v>78</v>
      </c>
      <c r="C57" s="6" t="s">
        <v>8</v>
      </c>
      <c r="D57" s="14">
        <v>120</v>
      </c>
      <c r="E57" s="7">
        <v>10</v>
      </c>
      <c r="F57" s="97">
        <f t="shared" ref="F57" si="6">D57*E57</f>
        <v>1200</v>
      </c>
    </row>
    <row r="58" spans="1:7" s="11" customFormat="1" ht="15.75" x14ac:dyDescent="0.25">
      <c r="A58" s="12">
        <v>5</v>
      </c>
      <c r="B58" s="116" t="s">
        <v>80</v>
      </c>
      <c r="C58" s="6" t="s">
        <v>8</v>
      </c>
      <c r="D58" s="14">
        <v>12</v>
      </c>
      <c r="E58" s="7">
        <v>100</v>
      </c>
      <c r="F58" s="97">
        <f t="shared" si="5"/>
        <v>1200</v>
      </c>
    </row>
    <row r="59" spans="1:7" s="11" customFormat="1" ht="16.5" thickBot="1" x14ac:dyDescent="0.3">
      <c r="A59" s="12">
        <v>6</v>
      </c>
      <c r="B59" s="116" t="s">
        <v>81</v>
      </c>
      <c r="C59" s="117" t="s">
        <v>5</v>
      </c>
      <c r="D59" s="14">
        <v>12</v>
      </c>
      <c r="E59" s="7">
        <v>50</v>
      </c>
      <c r="F59" s="97">
        <f t="shared" si="5"/>
        <v>600</v>
      </c>
    </row>
    <row r="60" spans="1:7" s="11" customFormat="1" ht="16.5" thickBot="1" x14ac:dyDescent="0.3">
      <c r="A60" s="58"/>
      <c r="B60" s="59" t="s">
        <v>57</v>
      </c>
      <c r="C60" s="60"/>
      <c r="D60" s="61"/>
      <c r="E60" s="62"/>
      <c r="F60" s="91"/>
    </row>
    <row r="61" spans="1:7" s="11" customFormat="1" ht="15.75" x14ac:dyDescent="0.25">
      <c r="A61" s="34">
        <v>1</v>
      </c>
      <c r="B61" s="43" t="s">
        <v>58</v>
      </c>
      <c r="C61" s="44" t="s">
        <v>5</v>
      </c>
      <c r="D61" s="45">
        <v>1</v>
      </c>
      <c r="E61" s="46">
        <v>300</v>
      </c>
      <c r="F61" s="96">
        <f t="shared" ref="F61:F62" si="7">D61*E61</f>
        <v>300</v>
      </c>
    </row>
    <row r="62" spans="1:7" s="11" customFormat="1" ht="15.75" x14ac:dyDescent="0.25">
      <c r="A62" s="12">
        <v>2</v>
      </c>
      <c r="B62" s="13" t="s">
        <v>59</v>
      </c>
      <c r="C62" s="6" t="s">
        <v>0</v>
      </c>
      <c r="D62" s="14">
        <v>7.85</v>
      </c>
      <c r="E62" s="7">
        <v>100</v>
      </c>
      <c r="F62" s="97">
        <f t="shared" si="7"/>
        <v>785</v>
      </c>
    </row>
    <row r="63" spans="1:7" s="20" customFormat="1" x14ac:dyDescent="0.25">
      <c r="A63" s="21">
        <v>3</v>
      </c>
      <c r="B63" s="42" t="s">
        <v>60</v>
      </c>
      <c r="C63" s="24" t="s">
        <v>5</v>
      </c>
      <c r="D63" s="22">
        <v>2</v>
      </c>
      <c r="E63" s="22">
        <v>150</v>
      </c>
      <c r="F63" s="93">
        <f>D63*E63</f>
        <v>300</v>
      </c>
    </row>
    <row r="64" spans="1:7" s="20" customFormat="1" x14ac:dyDescent="0.25">
      <c r="A64" s="12">
        <v>4</v>
      </c>
      <c r="B64" s="42" t="s">
        <v>63</v>
      </c>
      <c r="C64" s="24" t="s">
        <v>8</v>
      </c>
      <c r="D64" s="22">
        <v>5</v>
      </c>
      <c r="E64" s="22">
        <v>100</v>
      </c>
      <c r="F64" s="93">
        <f t="shared" ref="F64:F71" si="8">D64*E64</f>
        <v>500</v>
      </c>
    </row>
    <row r="65" spans="1:6" s="20" customFormat="1" x14ac:dyDescent="0.25">
      <c r="A65" s="21">
        <v>5</v>
      </c>
      <c r="B65" s="42" t="s">
        <v>64</v>
      </c>
      <c r="C65" s="24" t="s">
        <v>5</v>
      </c>
      <c r="D65" s="22">
        <v>2</v>
      </c>
      <c r="E65" s="22">
        <v>1000</v>
      </c>
      <c r="F65" s="93">
        <f t="shared" si="8"/>
        <v>2000</v>
      </c>
    </row>
    <row r="66" spans="1:6" s="20" customFormat="1" x14ac:dyDescent="0.25">
      <c r="A66" s="12">
        <v>6</v>
      </c>
      <c r="B66" s="42" t="s">
        <v>67</v>
      </c>
      <c r="C66" s="24" t="s">
        <v>5</v>
      </c>
      <c r="D66" s="22">
        <v>2</v>
      </c>
      <c r="E66" s="22">
        <v>1000</v>
      </c>
      <c r="F66" s="93">
        <f t="shared" ref="F66:F67" si="9">D66*E66</f>
        <v>2000</v>
      </c>
    </row>
    <row r="67" spans="1:6" s="20" customFormat="1" x14ac:dyDescent="0.25">
      <c r="A67" s="21">
        <v>7</v>
      </c>
      <c r="B67" s="42" t="s">
        <v>68</v>
      </c>
      <c r="C67" s="24" t="s">
        <v>5</v>
      </c>
      <c r="D67" s="22">
        <v>2</v>
      </c>
      <c r="E67" s="22">
        <v>400</v>
      </c>
      <c r="F67" s="93">
        <f t="shared" si="9"/>
        <v>800</v>
      </c>
    </row>
    <row r="68" spans="1:6" s="20" customFormat="1" x14ac:dyDescent="0.25">
      <c r="A68" s="12">
        <v>8</v>
      </c>
      <c r="B68" s="42" t="s">
        <v>65</v>
      </c>
      <c r="C68" s="24" t="s">
        <v>8</v>
      </c>
      <c r="D68" s="22">
        <v>5</v>
      </c>
      <c r="E68" s="22">
        <v>150</v>
      </c>
      <c r="F68" s="93">
        <f t="shared" si="8"/>
        <v>750</v>
      </c>
    </row>
    <row r="69" spans="1:6" s="20" customFormat="1" x14ac:dyDescent="0.25">
      <c r="A69" s="21">
        <v>9</v>
      </c>
      <c r="B69" s="42" t="s">
        <v>61</v>
      </c>
      <c r="C69" s="24" t="s">
        <v>5</v>
      </c>
      <c r="D69" s="22">
        <v>1</v>
      </c>
      <c r="E69" s="22">
        <v>150</v>
      </c>
      <c r="F69" s="93">
        <f t="shared" si="8"/>
        <v>150</v>
      </c>
    </row>
    <row r="70" spans="1:6" s="20" customFormat="1" x14ac:dyDescent="0.25">
      <c r="A70" s="12">
        <v>10</v>
      </c>
      <c r="B70" s="42" t="s">
        <v>66</v>
      </c>
      <c r="C70" s="24" t="s">
        <v>5</v>
      </c>
      <c r="D70" s="22">
        <v>1</v>
      </c>
      <c r="E70" s="22">
        <v>300</v>
      </c>
      <c r="F70" s="93">
        <f t="shared" si="8"/>
        <v>300</v>
      </c>
    </row>
    <row r="71" spans="1:6" s="20" customFormat="1" ht="15.75" thickBot="1" x14ac:dyDescent="0.3">
      <c r="A71" s="26">
        <v>11</v>
      </c>
      <c r="B71" s="56" t="s">
        <v>62</v>
      </c>
      <c r="C71" s="57" t="s">
        <v>10</v>
      </c>
      <c r="D71" s="55">
        <v>0.8</v>
      </c>
      <c r="E71" s="55">
        <v>200</v>
      </c>
      <c r="F71" s="94">
        <f t="shared" si="8"/>
        <v>160</v>
      </c>
    </row>
    <row r="72" spans="1:6" s="11" customFormat="1" ht="16.5" thickBot="1" x14ac:dyDescent="0.3">
      <c r="A72" s="58"/>
      <c r="B72" s="59" t="s">
        <v>54</v>
      </c>
      <c r="C72" s="60"/>
      <c r="D72" s="61"/>
      <c r="E72" s="62"/>
      <c r="F72" s="91"/>
    </row>
    <row r="73" spans="1:6" s="11" customFormat="1" ht="15.75" x14ac:dyDescent="0.25">
      <c r="A73" s="34">
        <v>1</v>
      </c>
      <c r="B73" s="43" t="s">
        <v>55</v>
      </c>
      <c r="C73" s="44" t="s">
        <v>8</v>
      </c>
      <c r="D73" s="45">
        <v>1</v>
      </c>
      <c r="E73" s="46">
        <v>100</v>
      </c>
      <c r="F73" s="96">
        <f t="shared" ref="F73:F74" si="10">D73*E73</f>
        <v>100</v>
      </c>
    </row>
    <row r="74" spans="1:6" s="11" customFormat="1" ht="30" x14ac:dyDescent="0.25">
      <c r="A74" s="12">
        <v>2</v>
      </c>
      <c r="B74" s="13" t="s">
        <v>56</v>
      </c>
      <c r="C74" s="6" t="s">
        <v>5</v>
      </c>
      <c r="D74" s="14">
        <v>2</v>
      </c>
      <c r="E74" s="7">
        <v>200</v>
      </c>
      <c r="F74" s="97">
        <f t="shared" si="10"/>
        <v>400</v>
      </c>
    </row>
    <row r="75" spans="1:6" s="11" customFormat="1" ht="30" x14ac:dyDescent="0.25">
      <c r="A75" s="34">
        <v>3</v>
      </c>
      <c r="B75" s="43" t="s">
        <v>69</v>
      </c>
      <c r="C75" s="44" t="s">
        <v>8</v>
      </c>
      <c r="D75" s="45">
        <v>20</v>
      </c>
      <c r="E75" s="46">
        <v>80</v>
      </c>
      <c r="F75" s="96">
        <f t="shared" ref="F75" si="11">D75*E75</f>
        <v>1600</v>
      </c>
    </row>
    <row r="76" spans="1:6" s="11" customFormat="1" ht="45.75" thickBot="1" x14ac:dyDescent="0.3">
      <c r="A76" s="15">
        <v>4</v>
      </c>
      <c r="B76" s="16" t="s">
        <v>70</v>
      </c>
      <c r="C76" s="17" t="s">
        <v>71</v>
      </c>
      <c r="D76" s="18">
        <v>6</v>
      </c>
      <c r="E76" s="19">
        <v>300</v>
      </c>
      <c r="F76" s="99">
        <f>D76*E76</f>
        <v>1800</v>
      </c>
    </row>
    <row r="77" spans="1:6" ht="15.75" thickBot="1" x14ac:dyDescent="0.3">
      <c r="A77" s="47"/>
      <c r="B77" s="2" t="s">
        <v>6</v>
      </c>
      <c r="C77" s="48"/>
      <c r="D77" s="48"/>
      <c r="E77" s="48"/>
      <c r="F77" s="100">
        <f>SUM(F5:F76)</f>
        <v>106359</v>
      </c>
    </row>
    <row r="81" spans="1:6" s="51" customFormat="1" x14ac:dyDescent="0.25">
      <c r="A81" s="49"/>
      <c r="B81" s="50"/>
      <c r="C81" s="3"/>
      <c r="D81" s="3"/>
      <c r="E81" s="3"/>
      <c r="F81" s="3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</sheetData>
  <mergeCells count="7">
    <mergeCell ref="A1:F1"/>
    <mergeCell ref="C2:C3"/>
    <mergeCell ref="D2:D3"/>
    <mergeCell ref="E2:E3"/>
    <mergeCell ref="F2:F3"/>
    <mergeCell ref="A2:A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cp:lastPrinted>2023-07-02T21:49:45Z</cp:lastPrinted>
  <dcterms:created xsi:type="dcterms:W3CDTF">2015-06-05T18:19:34Z</dcterms:created>
  <dcterms:modified xsi:type="dcterms:W3CDTF">2023-07-04T04:28:45Z</dcterms:modified>
</cp:coreProperties>
</file>